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668" activeTab="0"/>
  </bookViews>
  <sheets>
    <sheet name="CONSOLIDADO FPS" sheetId="1" r:id="rId1"/>
    <sheet name="Hoja1" sheetId="2" state="hidden" r:id="rId2"/>
    <sheet name="Hoja2" sheetId="3" state="hidden" r:id="rId3"/>
    <sheet name="Hoja3" sheetId="4" r:id="rId4"/>
  </sheets>
  <definedNames>
    <definedName name="Excel_BuiltIn__FilterDatabase_1">'CONSOLIDADO FPS'!$A$7:$AD$27</definedName>
    <definedName name="Excel_BuiltIn__FilterDatabase_11">'CONSOLIDADO FPS'!$A$6:$X$168</definedName>
    <definedName name="Z_00BE7E31_24DA_4354_9616_26B2FF83E34F_.wvu.FilterData" localSheetId="0" hidden="1">'CONSOLIDADO FPS'!$A$6:$X$168</definedName>
    <definedName name="Z_050C0179_9384_45D3_AF4D_65A2DEDCD1A7_.wvu.FilterData" localSheetId="0" hidden="1">'CONSOLIDADO FPS'!$A$6:$X$168</definedName>
    <definedName name="Z_07007566_B2C1_4377_AD7A_42C117DF303E_.wvu.FilterData" localSheetId="0" hidden="1">'CONSOLIDADO FPS'!$A$6:$X$168</definedName>
    <definedName name="Z_081C3132_4AB3_4A6F_88C5_FDAC83A008A3_.wvu.FilterData" localSheetId="0" hidden="1">'CONSOLIDADO FPS'!$A$6:$X$168</definedName>
    <definedName name="Z_09EEE4FD_0B9B_4710_8104_9FAD3A0C3D15_.wvu.FilterData" localSheetId="0" hidden="1">'CONSOLIDADO FPS'!$A$6:$X$168</definedName>
    <definedName name="Z_0BCB8D7D_4A19_40ED_B112_A867C8B78633_.wvu.FilterData" localSheetId="0" hidden="1">'CONSOLIDADO FPS'!$A$6:$X$168</definedName>
    <definedName name="Z_0FEA01EF_B2D1_4AE3_9F06_9C50BC08CF52_.wvu.FilterData" localSheetId="0" hidden="1">'CONSOLIDADO FPS'!$A$6:$X$168</definedName>
    <definedName name="Z_106C07AE_8C05_4C99_A00D_138ED691ACBD_.wvu.FilterData" localSheetId="0" hidden="1">'CONSOLIDADO FPS'!$A$6:$X$168</definedName>
    <definedName name="Z_108B7550_2B19_4DC8_8254_91835E1E9269_.wvu.FilterData" localSheetId="0" hidden="1">'CONSOLIDADO FPS'!$A$6:$X$168</definedName>
    <definedName name="Z_111EB0A5_95BF_4A6B_9275_746E9BAD6905_.wvu.FilterData" localSheetId="0" hidden="1">'CONSOLIDADO FPS'!$A$6:$X$168</definedName>
    <definedName name="Z_134762CC_8561_456B_AD4C_F2CE6387FAA1_.wvu.FilterData" localSheetId="0" hidden="1">'CONSOLIDADO FPS'!$A$6:$X$168</definedName>
    <definedName name="Z_13C4E0E6_2FE7_4297_8E2D_0D9A0F1429EA_.wvu.FilterData" localSheetId="0" hidden="1">'CONSOLIDADO FPS'!$A$6:$X$168</definedName>
    <definedName name="Z_15E8EC67_55EF_4617_AA00_0DE38DA05934_.wvu.FilterData" localSheetId="0" hidden="1">'CONSOLIDADO FPS'!$A$6:$X$168</definedName>
    <definedName name="Z_184815CE_FEE3_435D_A811_D127EDEA8979_.wvu.FilterData" localSheetId="0" hidden="1">'CONSOLIDADO FPS'!$A$6:$X$168</definedName>
    <definedName name="Z_1861A945_6F62_479B_9941_1BA7C5D7DD11_.wvu.FilterData" localSheetId="0" hidden="1">'CONSOLIDADO FPS'!$A$6:$X$168</definedName>
    <definedName name="Z_18B020DF_0B5E_405B_919C_4D42681A6477_.wvu.FilterData" localSheetId="0" hidden="1">'CONSOLIDADO FPS'!$A$6:$X$168</definedName>
    <definedName name="Z_19F10DD8_0723_49EB_95B1_FB1D9F83A7AB_.wvu.FilterData" localSheetId="0" hidden="1">'CONSOLIDADO FPS'!$A$6:$X$168</definedName>
    <definedName name="Z_1E590D73_9F54_48EE_9C2C_0F4B73A67FFD_.wvu.FilterData" localSheetId="0" hidden="1">'CONSOLIDADO FPS'!$A$6:$X$168</definedName>
    <definedName name="Z_1E90AAD9_4C8E_4334_AA20_5264C0B4F3AD_.wvu.FilterData" localSheetId="0" hidden="1">'CONSOLIDADO FPS'!$A$6:$X$168</definedName>
    <definedName name="Z_20631ED0_E707_4319_A97C_B4789E1B0D04_.wvu.FilterData" localSheetId="0" hidden="1">'CONSOLIDADO FPS'!$A$6:$X$168</definedName>
    <definedName name="Z_2288BB2E_B244_4B52_8C09_E6AC72D4246D_.wvu.FilterData" localSheetId="0" hidden="1">'CONSOLIDADO FPS'!$A$6:$X$168</definedName>
    <definedName name="Z_24182CD5_697C_495F_BA56_0AECEBD19758_.wvu.FilterData" localSheetId="0" hidden="1">'CONSOLIDADO FPS'!$A$6:$X$168</definedName>
    <definedName name="Z_28408E3E_961B_43FF_BB86_855396EA39E3_.wvu.FilterData" localSheetId="0" hidden="1">'CONSOLIDADO FPS'!$A$6:$X$168</definedName>
    <definedName name="Z_29CF7579_07FD_413B_A5F6_385A5D913F72_.wvu.FilterData" localSheetId="0" hidden="1">'CONSOLIDADO FPS'!$A$6:$X$168</definedName>
    <definedName name="Z_2FBFB3B8_3035_41DF_80AE_465B8C26E0C6_.wvu.FilterData" localSheetId="0" hidden="1">'CONSOLIDADO FPS'!$A$5:$Y$45</definedName>
    <definedName name="Z_303BC6A9_6405_4A76_B0D5_CB128D037BAB_.wvu.FilterData" localSheetId="0" hidden="1">'CONSOLIDADO FPS'!$A$5:$Y$45</definedName>
    <definedName name="Z_319A5A01_073A_45B2_80EB_A0C8AA278A7B_.wvu.FilterData" localSheetId="0" hidden="1">'CONSOLIDADO FPS'!$A$29:$AD$45</definedName>
    <definedName name="Z_31FC0449_7F2B_486C_801A_B1DC19FA2609_.wvu.FilterData" localSheetId="0" hidden="1">'CONSOLIDADO FPS'!$A$5:$Y$45</definedName>
    <definedName name="Z_32591531_5B18_4649_AE8C_E361F09EFB5E_.wvu.FilterData" localSheetId="0" hidden="1">'CONSOLIDADO FPS'!$A$6:$X$168</definedName>
    <definedName name="Z_35B97BBB_CFCC_4CF2_B7AD_133E505D2C46_.wvu.FilterData" localSheetId="0" hidden="1">'CONSOLIDADO FPS'!$A$6:$X$168</definedName>
    <definedName name="Z_36759B52_56A8_49EB_AE1E_7482A40FC74C_.wvu.Cols" localSheetId="0" hidden="1">'CONSOLIDADO FPS'!$T:$X</definedName>
    <definedName name="Z_36759B52_56A8_49EB_AE1E_7482A40FC74C_.wvu.Cols" localSheetId="1" hidden="1">'Hoja1'!$L:$L</definedName>
    <definedName name="Z_36759B52_56A8_49EB_AE1E_7482A40FC74C_.wvu.FilterData" localSheetId="0" hidden="1">'CONSOLIDADO FPS'!$A$6:$X$168</definedName>
    <definedName name="Z_36759B52_56A8_49EB_AE1E_7482A40FC74C_.wvu.PrintArea" localSheetId="0" hidden="1">'CONSOLIDADO FPS'!$A$1:$X$249</definedName>
    <definedName name="Z_36759B52_56A8_49EB_AE1E_7482A40FC74C_.wvu.Rows" localSheetId="0" hidden="1">'CONSOLIDADO FPS'!#REF!</definedName>
    <definedName name="Z_3855C310_C502_4C2A_A7A5_CB4E88A08025_.wvu.FilterData" localSheetId="0" hidden="1">'CONSOLIDADO FPS'!$A$5:$Y$45</definedName>
    <definedName name="Z_397D8BE4_E99D_463E_8ED1_C24C95EBAD0A_.wvu.FilterData" localSheetId="0" hidden="1">'CONSOLIDADO FPS'!$A$6:$X$168</definedName>
    <definedName name="Z_45240AD6_AD3C_434C_99DA_7F8683E9EA7E_.wvu.FilterData" localSheetId="0" hidden="1">'CONSOLIDADO FPS'!$A$29:$AD$45</definedName>
    <definedName name="Z_45FAAFB2_FD84_4125_BEBA_F58C9F50FC53_.wvu.FilterData" localSheetId="0" hidden="1">'CONSOLIDADO FPS'!$A$6:$X$168</definedName>
    <definedName name="Z_4BE1E431_4EB4_4735_BA46_360C96E4F7DF_.wvu.FilterData" localSheetId="0" hidden="1">'CONSOLIDADO FPS'!$A$6:$X$168</definedName>
    <definedName name="Z_4C5B32B1_D646_4CFF_AD7D_47602F3B68E6_.wvu.FilterData" localSheetId="0" hidden="1">'CONSOLIDADO FPS'!$A$5:$Y$45</definedName>
    <definedName name="Z_4D78958B_21DC_45D4_9FF7_7DB75A892EA7_.wvu.FilterData" localSheetId="0" hidden="1">'CONSOLIDADO FPS'!$A$6:$X$168</definedName>
    <definedName name="Z_4FB22082_F0C8_47AB_99D8_2BE2B3842053_.wvu.FilterData" localSheetId="0" hidden="1">'CONSOLIDADO FPS'!$A$6:$X$168</definedName>
    <definedName name="Z_529241C0_4399_46A3_83E9_9389A2B70EA5_.wvu.FilterData" localSheetId="0" hidden="1">'CONSOLIDADO FPS'!$A$6:$X$168</definedName>
    <definedName name="Z_547A33BB_BE7F_4648_BC22_FF0E72CEE604_.wvu.FilterData" localSheetId="0" hidden="1">'CONSOLIDADO FPS'!$A$6:$X$168</definedName>
    <definedName name="Z_5C41B597_5940_47F8_8E08_837694BD55E1_.wvu.FilterData" localSheetId="0" hidden="1">'CONSOLIDADO FPS'!$A$6:$X$168</definedName>
    <definedName name="Z_5F166AF3_F0F8_4423_AFE4_4CF6DF2CD104_.wvu.FilterData" localSheetId="0" hidden="1">'CONSOLIDADO FPS'!$A$6:$X$168</definedName>
    <definedName name="Z_6046D02D_AAE5_44CB_8D5F_9F3115D8C5EB_.wvu.FilterData" localSheetId="0" hidden="1">'CONSOLIDADO FPS'!$A$5:$Y$45</definedName>
    <definedName name="Z_654863D9_3B81_41D7_800E_F7DF44E80763_.wvu.FilterData" localSheetId="0" hidden="1">'CONSOLIDADO FPS'!$A$6:$X$168</definedName>
    <definedName name="Z_65B0F00B_4895_4B1B_8D9F_862640B422CC_.wvu.FilterData" localSheetId="0" hidden="1">'CONSOLIDADO FPS'!$A$5:$Y$45</definedName>
    <definedName name="Z_66FC72FB_23BA_45F2_B2DB_5B1B76E7E1EF_.wvu.FilterData" localSheetId="0" hidden="1">'CONSOLIDADO FPS'!$A$5:$Y$45</definedName>
    <definedName name="Z_693EF3A4_0DE6_4CB4_B025_4A504E5544C3_.wvu.FilterData" localSheetId="0" hidden="1">'CONSOLIDADO FPS'!$A$5:$Y$45</definedName>
    <definedName name="Z_694887E2_4C2D_418D_B7B7_62463D669B59_.wvu.FilterData" localSheetId="0" hidden="1">'CONSOLIDADO FPS'!$A$6:$X$168</definedName>
    <definedName name="Z_6B0D95F9_F292_4F18_AF4A_F01350EAC47A_.wvu.FilterData" localSheetId="0" hidden="1">'CONSOLIDADO FPS'!$A$6:$X$168</definedName>
    <definedName name="Z_6D1537F8_F584_4AE7_B83A_618053CFBDC2_.wvu.FilterData" localSheetId="0" hidden="1">'CONSOLIDADO FPS'!$A$6:$X$168</definedName>
    <definedName name="Z_6F7EF8EE_8EAE_486B_8645_9720368FC127_.wvu.FilterData" localSheetId="0" hidden="1">'CONSOLIDADO FPS'!$A$6:$X$168</definedName>
    <definedName name="Z_6FFA21DB_98AD_45AF_814F_BED30E7515DB_.wvu.FilterData" localSheetId="0" hidden="1">'CONSOLIDADO FPS'!$A$6:$X$168</definedName>
    <definedName name="Z_702EB014_50CE_4733_81A0_A98E5F994D02_.wvu.FilterData" localSheetId="0" hidden="1">'CONSOLIDADO FPS'!$A$6:$X$168</definedName>
    <definedName name="Z_72E386E2_A495_43EF_9A66_FBDC2297619D_.wvu.FilterData" localSheetId="0" hidden="1">'CONSOLIDADO FPS'!$A$29:$AD$45</definedName>
    <definedName name="Z_7306E610_D5AE_477E_BDC0_2AF5771E2F31_.wvu.FilterData" localSheetId="0" hidden="1">'CONSOLIDADO FPS'!$A$5:$Y$45</definedName>
    <definedName name="Z_741BC86B_BC95_4284_A7DD_0D46B207B83B_.wvu.FilterData" localSheetId="0" hidden="1">'CONSOLIDADO FPS'!$A$6:$X$168</definedName>
    <definedName name="Z_750E8C1F_B0EB_49BA_8595_E3DABECED891_.wvu.FilterData" localSheetId="0" hidden="1">'CONSOLIDADO FPS'!$A$6:$X$168</definedName>
    <definedName name="Z_769E07DE_FA13_432E_B400_7150AC401411_.wvu.FilterData" localSheetId="0" hidden="1">'CONSOLIDADO FPS'!$A$5:$Y$45</definedName>
    <definedName name="Z_775A8874_F357_49F2_99BB_FEB41A09D5EB_.wvu.FilterData" localSheetId="0" hidden="1">'CONSOLIDADO FPS'!$A$6:$X$168</definedName>
    <definedName name="Z_777E1461_78D2_4EF3_A395_7DEBE5D8CB57_.wvu.FilterData" localSheetId="0" hidden="1">'CONSOLIDADO FPS'!$A$29:$AD$45</definedName>
    <definedName name="Z_77D8F687_02EE_4AB0_8731_EC0BE10AED48_.wvu.FilterData" localSheetId="0" hidden="1">'CONSOLIDADO FPS'!$A$6:$X$168</definedName>
    <definedName name="Z_782C08C3_5058_44C9_8645_1E1DCD66AA25_.wvu.FilterData" localSheetId="0" hidden="1">'CONSOLIDADO FPS'!$A$6:$X$168</definedName>
    <definedName name="Z_7B7D5D3A_3266_46E8_9283_AE9EE53FB409_.wvu.FilterData" localSheetId="0" hidden="1">'CONSOLIDADO FPS'!$A$5:$Y$45</definedName>
    <definedName name="Z_7B978608_9C28_42FD_9EC7_0A0501D0FD8F_.wvu.FilterData" localSheetId="0" hidden="1">'CONSOLIDADO FPS'!$A$5:$Y$45</definedName>
    <definedName name="Z_7BA72D7A_488E_432B_A728_4840B9721519_.wvu.FilterData" localSheetId="0" hidden="1">'CONSOLIDADO FPS'!$A$6:$X$168</definedName>
    <definedName name="Z_7E9CFA5D_6A52_42AA_80E3_0FAB70901241_.wvu.FilterData" localSheetId="0" hidden="1">'CONSOLIDADO FPS'!$A$6:$X$168</definedName>
    <definedName name="Z_815F7563_CBD0_44E8_BEBF_80057143C506_.wvu.FilterData" localSheetId="0" hidden="1">'CONSOLIDADO FPS'!$A$6:$X$168</definedName>
    <definedName name="Z_81ACC668_7E28_426F_9F3A_19FA8F7C0F53_.wvu.FilterData" localSheetId="0" hidden="1">'CONSOLIDADO FPS'!$A$6:$X$168</definedName>
    <definedName name="Z_82F2072D_DC07_41D9_BA73_1F9D84FA96B3_.wvu.FilterData" localSheetId="0" hidden="1">'CONSOLIDADO FPS'!$A$6:$X$168</definedName>
    <definedName name="Z_8301D412_8D6F_4E2E_9D52_A5A25B511CF0_.wvu.FilterData" localSheetId="0" hidden="1">'CONSOLIDADO FPS'!$A$29:$AD$45</definedName>
    <definedName name="Z_8A12A8B1_85D9_47B4_8E69_978231450AAB_.wvu.FilterData" localSheetId="0" hidden="1">'CONSOLIDADO FPS'!$A$5:$Y$45</definedName>
    <definedName name="Z_8A68A83B_03A7_4F63_A380_8EDB40E8AB84_.wvu.FilterData" localSheetId="0" hidden="1">'CONSOLIDADO FPS'!$A$6:$X$168</definedName>
    <definedName name="Z_8A9F73F9_ED09_48BA_9F23_FFAE466F6E57_.wvu.FilterData" localSheetId="0" hidden="1">'CONSOLIDADO FPS'!$A$6:$X$168</definedName>
    <definedName name="Z_8D4E443D_71E8_4AF5_932E_F7EF8807BFCA_.wvu.FilterData" localSheetId="0" hidden="1">'CONSOLIDADO FPS'!$A$6:$X$168</definedName>
    <definedName name="Z_8EBF3BD3_432B_44F1_8EA8_2C300CFDD3FD_.wvu.FilterData" localSheetId="0" hidden="1">'CONSOLIDADO FPS'!$A$6:$X$168</definedName>
    <definedName name="Z_8EF65972_B845_42F8_8B9A_14AAF2E8E26A_.wvu.FilterData" localSheetId="0" hidden="1">'CONSOLIDADO FPS'!$A$5:$Y$45</definedName>
    <definedName name="Z_903750F8_340A_411D_A664_0F937C2EFFA3_.wvu.FilterData" localSheetId="0" hidden="1">'CONSOLIDADO FPS'!$A$6:$X$168</definedName>
    <definedName name="Z_94B691E5_3D37_4FC2_8A6D_81B91C9238A0_.wvu.FilterData" localSheetId="0" hidden="1">'CONSOLIDADO FPS'!$A$6:$X$168</definedName>
    <definedName name="Z_96342A4A_D802_4744_80B2_9FD080E0270E_.wvu.FilterData" localSheetId="0" hidden="1">'CONSOLIDADO FPS'!$A$6:$X$168</definedName>
    <definedName name="Z_97B927B9_76BC_462E_9777_FA2C877E81A1_.wvu.Cols" localSheetId="0" hidden="1">'CONSOLIDADO FPS'!$T:$X</definedName>
    <definedName name="Z_97B927B9_76BC_462E_9777_FA2C877E81A1_.wvu.Cols" localSheetId="1" hidden="1">'Hoja1'!$L:$L</definedName>
    <definedName name="Z_97B927B9_76BC_462E_9777_FA2C877E81A1_.wvu.FilterData" localSheetId="0" hidden="1">'CONSOLIDADO FPS'!$A$6:$X$168</definedName>
    <definedName name="Z_97B927B9_76BC_462E_9777_FA2C877E81A1_.wvu.PrintArea" localSheetId="0" hidden="1">'CONSOLIDADO FPS'!$A$1:$X$249</definedName>
    <definedName name="Z_97B927B9_76BC_462E_9777_FA2C877E81A1_.wvu.Rows" localSheetId="0" hidden="1">'CONSOLIDADO FPS'!#REF!</definedName>
    <definedName name="Z_9B2ADE5E_57C3_4B1E_9902_ACD16AC4FEB3_.wvu.Cols" localSheetId="0" hidden="1">'CONSOLIDADO FPS'!$T:$X</definedName>
    <definedName name="Z_9B2ADE5E_57C3_4B1E_9902_ACD16AC4FEB3_.wvu.Cols" localSheetId="1" hidden="1">'Hoja1'!$L:$L</definedName>
    <definedName name="Z_9B2ADE5E_57C3_4B1E_9902_ACD16AC4FEB3_.wvu.FilterData" localSheetId="0" hidden="1">'CONSOLIDADO FPS'!$A$29:$AD$45</definedName>
    <definedName name="Z_9B2ADE5E_57C3_4B1E_9902_ACD16AC4FEB3_.wvu.PrintArea" localSheetId="0" hidden="1">'CONSOLIDADO FPS'!$A$1:$X$249</definedName>
    <definedName name="Z_9B2ADE5E_57C3_4B1E_9902_ACD16AC4FEB3_.wvu.Rows" localSheetId="0" hidden="1">'CONSOLIDADO FPS'!#REF!</definedName>
    <definedName name="Z_A153856F_3CBC_4E49_BC61_F1337B26BEBC_.wvu.FilterData" localSheetId="0" hidden="1">'CONSOLIDADO FPS'!$A$6:$X$168</definedName>
    <definedName name="Z_A5CCD38C_8FC2_4295_A09B_41B0FF27106E_.wvu.FilterData" localSheetId="0" hidden="1">'CONSOLIDADO FPS'!$A$6:$X$168</definedName>
    <definedName name="Z_A6835DC7_4D5F_43A3_AFE9_F1BA905E0E1C_.wvu.FilterData" localSheetId="0" hidden="1">'CONSOLIDADO FPS'!$A$6:$X$168</definedName>
    <definedName name="Z_A6D56B12_65EC_467D_AC43_1C4EF7CF0859_.wvu.FilterData" localSheetId="0" hidden="1">'CONSOLIDADO FPS'!$A$6:$X$168</definedName>
    <definedName name="Z_A9106E85_9AF2_487E_85C9_A722E8AA3779_.wvu.FilterData" localSheetId="0" hidden="1">'CONSOLIDADO FPS'!$A$29:$AD$45</definedName>
    <definedName name="Z_AA6EB233_3C6C_484B_BABA_E4E798197F61_.wvu.FilterData" localSheetId="0" hidden="1">'CONSOLIDADO FPS'!$A$5:$Y$45</definedName>
    <definedName name="Z_AB6C19FE_BEE7_43D4_B6A9_913831107427_.wvu.FilterData" localSheetId="0" hidden="1">'CONSOLIDADO FPS'!$A$6:$X$168</definedName>
    <definedName name="Z_AC12D09E_DA0E_4C39_8EFA_E1E638425C45_.wvu.FilterData" localSheetId="0" hidden="1">'CONSOLIDADO FPS'!$A$6:$X$168</definedName>
    <definedName name="Z_ACC719E7_9FA1_4AA9_9A1A_D8964D21FF43_.wvu.FilterData" localSheetId="0" hidden="1">'CONSOLIDADO FPS'!$A$6:$X$168</definedName>
    <definedName name="Z_AD3BBF4A_7339_42F1_8E6E_4E99E875C170_.wvu.FilterData" localSheetId="0" hidden="1">'CONSOLIDADO FPS'!$A$6:$X$168</definedName>
    <definedName name="Z_B2BE5A9E_4A42_451B_8D40_BB3D14CEEE22_.wvu.FilterData" localSheetId="0" hidden="1">'CONSOLIDADO FPS'!$A$6:$X$168</definedName>
    <definedName name="Z_B2F7DC73_C506_44E8_B9D7_1C1BA5A2A4A4_.wvu.FilterData" localSheetId="0" hidden="1">'CONSOLIDADO FPS'!$A$6:$X$168</definedName>
    <definedName name="Z_B3AAEF4C_648A_457C_B406_FB77D73B9148_.wvu.FilterData" localSheetId="0" hidden="1">'CONSOLIDADO FPS'!$A$6:$X$168</definedName>
    <definedName name="Z_B41DDC9C_AFB9_4E33_A70E_B8FB804AB3C8_.wvu.FilterData" localSheetId="0" hidden="1">'CONSOLIDADO FPS'!$A$5:$Y$45</definedName>
    <definedName name="Z_B689FF59_5000_4D79_8A4C_3EC90C0E25EC_.wvu.FilterData" localSheetId="0" hidden="1">'CONSOLIDADO FPS'!$A$6:$X$168</definedName>
    <definedName name="Z_B87FA3A4_E22F_4462_ABE8_0BFE967D58A7_.wvu.FilterData" localSheetId="0" hidden="1">'CONSOLIDADO FPS'!$A$29:$AD$45</definedName>
    <definedName name="Z_BA53677E_C03E_437D_8C85_5186A17ACC70_.wvu.FilterData" localSheetId="0" hidden="1">'CONSOLIDADO FPS'!$A$5:$Y$45</definedName>
    <definedName name="Z_BABCE3DA_41C7_4BA4_BF32_CEBCA3C7FBFB_.wvu.FilterData" localSheetId="0" hidden="1">'CONSOLIDADO FPS'!$A$5:$Y$45</definedName>
    <definedName name="Z_BB1DB777_3E1C_4621_9398_2EA107DAA8EB_.wvu.Cols" localSheetId="0" hidden="1">'CONSOLIDADO FPS'!$T:$X</definedName>
    <definedName name="Z_BB1DB777_3E1C_4621_9398_2EA107DAA8EB_.wvu.Cols" localSheetId="1" hidden="1">'Hoja1'!$L:$L</definedName>
    <definedName name="Z_BB1DB777_3E1C_4621_9398_2EA107DAA8EB_.wvu.FilterData" localSheetId="0" hidden="1">'CONSOLIDADO FPS'!$A$6:$X$168</definedName>
    <definedName name="Z_BB1DB777_3E1C_4621_9398_2EA107DAA8EB_.wvu.PrintArea" localSheetId="0" hidden="1">'CONSOLIDADO FPS'!$A$1:$X$249</definedName>
    <definedName name="Z_BB1DB777_3E1C_4621_9398_2EA107DAA8EB_.wvu.Rows" localSheetId="0" hidden="1">'CONSOLIDADO FPS'!#REF!</definedName>
    <definedName name="Z_BDF49B3A_05AA_4512_990E_3D0742B33D49_.wvu.FilterData" localSheetId="0" hidden="1">'CONSOLIDADO FPS'!$A$6:$X$168</definedName>
    <definedName name="Z_BEB7010E_0A39_4CFD_90B0_2F697BF596F4_.wvu.FilterData" localSheetId="0" hidden="1">'CONSOLIDADO FPS'!$A$5:$Y$45</definedName>
    <definedName name="Z_BEC678F5_A967_428C_BD6A_95C4BCD42D0F_.wvu.FilterData" localSheetId="0" hidden="1">'CONSOLIDADO FPS'!$A$6:$X$168</definedName>
    <definedName name="Z_BF6A269C_319A_449D_9DEE_C167A1947CCB_.wvu.FilterData" localSheetId="0" hidden="1">'CONSOLIDADO FPS'!$A$6:$X$168</definedName>
    <definedName name="Z_C034CDCE_9024_4CA8_BB74_03D3242FB974_.wvu.FilterData" localSheetId="0" hidden="1">'CONSOLIDADO FPS'!$A$6:$X$168</definedName>
    <definedName name="Z_C077E3F6_3D22_464D_A684_4351DA91EB2F_.wvu.FilterData" localSheetId="0" hidden="1">'CONSOLIDADO FPS'!$A$6:$X$168</definedName>
    <definedName name="Z_C15180F4_8B2C_439B_BA27_540B689E477F_.wvu.FilterData" localSheetId="0" hidden="1">'CONSOLIDADO FPS'!$A$5:$Y$45</definedName>
    <definedName name="Z_C175900F_F66E_4E25_8F1D_32498E949146_.wvu.FilterData" localSheetId="0" hidden="1">'CONSOLIDADO FPS'!$A$6:$X$168</definedName>
    <definedName name="Z_C31EBC74_96D6_4590_A116_517D76B861A6_.wvu.FilterData" localSheetId="0" hidden="1">'CONSOLIDADO FPS'!$A$6:$X$168</definedName>
    <definedName name="Z_C54C67B2_3707_4BF8_8142_E2D4DB027E65_.wvu.FilterData" localSheetId="0" hidden="1">'CONSOLIDADO FPS'!$A$6:$X$168</definedName>
    <definedName name="Z_C855CF2B_EA7B_429D_9A96_82E98D0E22BF_.wvu.FilterData" localSheetId="0" hidden="1">'CONSOLIDADO FPS'!$A$6:$X$168</definedName>
    <definedName name="Z_C98581CA_1CB1_4AB7_AF06_0F97E11070A5_.wvu.FilterData" localSheetId="0" hidden="1">'CONSOLIDADO FPS'!$A$5:$Y$45</definedName>
    <definedName name="Z_C9A71B1F_8DFE_4193_9DAD_A837A3B74661_.wvu.FilterData" localSheetId="0" hidden="1">'CONSOLIDADO FPS'!$A$29:$AD$45</definedName>
    <definedName name="Z_CA8CE8FB_B133_4337_9C1D_A75AFA5AF006_.wvu.FilterData" localSheetId="0" hidden="1">'CONSOLIDADO FPS'!$A$6:$X$168</definedName>
    <definedName name="Z_CA920909_BB91_4568_93E2_5FFFD2C0A58A_.wvu.FilterData" localSheetId="0" hidden="1">'CONSOLIDADO FPS'!$A$6:$X$168</definedName>
    <definedName name="Z_D00866BA_2C39_4EFE_AC37_6CDE97418B31_.wvu.FilterData" localSheetId="0" hidden="1">'CONSOLIDADO FPS'!$A$5:$Y$45</definedName>
    <definedName name="Z_D020B56C_3D8F_443F_8DC3_AA6C20A2CE03_.wvu.FilterData" localSheetId="0" hidden="1">'CONSOLIDADO FPS'!$A$6:$X$168</definedName>
    <definedName name="Z_D0594FAF_961D_4980_B31B_EB2B8D41D182_.wvu.FilterData" localSheetId="0" hidden="1">'CONSOLIDADO FPS'!$A$6:$X$168</definedName>
    <definedName name="Z_D166D995_417C_4963_B92E_9ABF58E4A068_.wvu.Cols" localSheetId="0" hidden="1">'CONSOLIDADO FPS'!$T:$X</definedName>
    <definedName name="Z_D166D995_417C_4963_B92E_9ABF58E4A068_.wvu.Cols" localSheetId="1" hidden="1">'Hoja1'!$L:$L</definedName>
    <definedName name="Z_D166D995_417C_4963_B92E_9ABF58E4A068_.wvu.FilterData" localSheetId="0" hidden="1">'CONSOLIDADO FPS'!$A$6:$X$168</definedName>
    <definedName name="Z_D166D995_417C_4963_B92E_9ABF58E4A068_.wvu.PrintArea" localSheetId="0" hidden="1">'CONSOLIDADO FPS'!$A$1:$X$249</definedName>
    <definedName name="Z_D166D995_417C_4963_B92E_9ABF58E4A068_.wvu.Rows" localSheetId="0" hidden="1">'CONSOLIDADO FPS'!#REF!</definedName>
    <definedName name="Z_D1CD9D1D_0FCF_4CB1_8640_4B7DE716AE81_.wvu.FilterData" localSheetId="0" hidden="1">'CONSOLIDADO FPS'!$A$7:$Z$7</definedName>
    <definedName name="Z_D1CD9D1D_0FCF_4CB1_8640_4B7DE716AE81_.wvu.Rows" localSheetId="0" hidden="1">'CONSOLIDADO FPS'!#REF!,'CONSOLIDADO FPS'!#REF!,'CONSOLIDADO FPS'!#REF!,'CONSOLIDADO FPS'!#REF!,'CONSOLIDADO FPS'!#REF!,'CONSOLIDADO FPS'!#REF!,'CONSOLIDADO FPS'!#REF!,'CONSOLIDADO FPS'!#REF!,'CONSOLIDADO FPS'!#REF!,'CONSOLIDADO FPS'!#REF!,'CONSOLIDADO FPS'!#REF!,'CONSOLIDADO FPS'!#REF!,'CONSOLIDADO FPS'!#REF!,'CONSOLIDADO FPS'!#REF!,'CONSOLIDADO FPS'!$59:$59,'CONSOLIDADO FPS'!#REF!,'CONSOLIDADO FPS'!#REF!,'CONSOLIDADO FPS'!#REF!,'CONSOLIDADO FPS'!#REF!,'CONSOLIDADO FPS'!#REF!,'CONSOLIDADO FPS'!$97:$100,'CONSOLIDADO FPS'!#REF!,'CONSOLIDADO FPS'!$106:$106,'CONSOLIDADO FPS'!#REF!,'CONSOLIDADO FPS'!#REF!,'CONSOLIDADO FPS'!#REF!,'CONSOLIDADO FPS'!#REF!,'CONSOLIDADO FPS'!#REF!,'CONSOLIDADO FPS'!$129:$129,'CONSOLIDADO FPS'!#REF!,'CONSOLIDADO FPS'!#REF!,'CONSOLIDADO FPS'!$131:$139,'CONSOLIDADO FPS'!$140:$142,'CONSOLIDADO FPS'!#REF!,'CONSOLIDADO FPS'!#REF!,'CONSOLIDADO FPS'!#REF!,'CONSOLIDADO FPS'!#REF!,'CONSOLIDADO FPS'!#REF!,'CONSOLIDADO FPS'!#REF!,'CONSOLIDADO FPS'!#REF!,'CONSOLIDADO FPS'!#REF!,'CONSOLIDADO FPS'!#REF!,'CONSOLIDADO FPS'!#REF!,'CONSOLIDADO FPS'!#REF!</definedName>
    <definedName name="Z_D7190BBE_DCA8_40F4_AE5D_0510357622C1_.wvu.FilterData" localSheetId="0" hidden="1">'CONSOLIDADO FPS'!$A$29:$AD$45</definedName>
    <definedName name="Z_D7D0B6FE_9096_4ACB_8572_EE7A7027267E_.wvu.FilterData" localSheetId="0" hidden="1">'CONSOLIDADO FPS'!$A$6:$X$168</definedName>
    <definedName name="Z_DDA0CE81_C1A3_45AE_BB22_6D51ECC7ED12_.wvu.FilterData" localSheetId="0" hidden="1">'CONSOLIDADO FPS'!$A$6:$X$168</definedName>
    <definedName name="Z_E1510FF3_79A0_4C25_9053_5481D0D034BF_.wvu.FilterData" localSheetId="0" hidden="1">'CONSOLIDADO FPS'!$A$6:$X$168</definedName>
    <definedName name="Z_E4E19F2D_E83E_45A4_827F_2520194AE091_.wvu.FilterData" localSheetId="0" hidden="1">'CONSOLIDADO FPS'!$A$6:$X$168</definedName>
    <definedName name="Z_E69820B1_456E_4A19_B61E_85AE715C3872_.wvu.FilterData" localSheetId="0" hidden="1">'CONSOLIDADO FPS'!$A$6:$X$168</definedName>
    <definedName name="Z_EA0EAF96_4BED_48C9_80A6_0DFBCBEF1E42_.wvu.FilterData" localSheetId="0" hidden="1">'CONSOLIDADO FPS'!$A$6:$X$168</definedName>
    <definedName name="Z_EC67C96D_E887_42D1_AAD5_5A0C963634AE_.wvu.FilterData" localSheetId="0" hidden="1">'CONSOLIDADO FPS'!$A$29:$AD$45</definedName>
    <definedName name="Z_ECEB531A_9E74_4E6F_89D9_8E31F851F46B_.wvu.FilterData" localSheetId="0" hidden="1">'CONSOLIDADO FPS'!$A$6:$X$168</definedName>
    <definedName name="Z_EDA1EB56_E0D1_46C7_93CD_4F77CB262DC0_.wvu.FilterData" localSheetId="0" hidden="1">'CONSOLIDADO FPS'!$A$6:$X$168</definedName>
    <definedName name="Z_EE1813DE_122C_4811_9353_618DBB9D76FF_.wvu.FilterData" localSheetId="0" hidden="1">'CONSOLIDADO FPS'!$A$6:$X$168</definedName>
    <definedName name="Z_EE39C883_FE28_4959_A195_A3BA844CE36F_.wvu.FilterData" localSheetId="0" hidden="1">'CONSOLIDADO FPS'!$A$6:$X$168</definedName>
    <definedName name="Z_EE6574F7_E48D_4A74_9372_66B8E7633C26_.wvu.FilterData" localSheetId="0" hidden="1">'CONSOLIDADO FPS'!$A$6:$X$168</definedName>
    <definedName name="Z_EEEB7E7E_F9AD_493C_9E4E_DFC613848247_.wvu.FilterData" localSheetId="0" hidden="1">'CONSOLIDADO FPS'!$A$6:$X$168</definedName>
    <definedName name="Z_F0DC4331_C9FC_4D43_8EF9_832FDCE555B5_.wvu.FilterData" localSheetId="0" hidden="1">'CONSOLIDADO FPS'!$A$5:$Y$45</definedName>
    <definedName name="Z_F0F69D96_B67F_4740_BCCD_87406162C41A_.wvu.FilterData" localSheetId="0" hidden="1">'CONSOLIDADO FPS'!$A$6:$X$168</definedName>
    <definedName name="Z_F52F4416_2871_4190_AE78_778D64BF1D57_.wvu.FilterData" localSheetId="0" hidden="1">'CONSOLIDADO FPS'!$A$5:$Y$45</definedName>
    <definedName name="Z_F6D2E6A7_00EB_4BF1_B03F_4184EBC2E865_.wvu.FilterData" localSheetId="0" hidden="1">'CONSOLIDADO FPS'!$A$5:$Y$45</definedName>
    <definedName name="Z_F9B8C116_D525_4BBD_9624_C0FFB563B868_.wvu.FilterData" localSheetId="0" hidden="1">'CONSOLIDADO FPS'!$A$6:$X$168</definedName>
    <definedName name="Z_FB2F841F_ECC2_4426_B39B_178F21A0A78F_.wvu.FilterData" localSheetId="0" hidden="1">'CONSOLIDADO FPS'!$A$6:$X$168</definedName>
    <definedName name="Z_FE1F602A_0CD1_427A_B144_B0227712E3C5_.wvu.FilterData" localSheetId="0" hidden="1">'CONSOLIDADO FPS'!$A$5:$Y$45</definedName>
    <definedName name="Z_FEF3E2E6_4E76_48FF_A5D9_FA9C8C992A41_.wvu.FilterData" localSheetId="0" hidden="1">'CONSOLIDADO FPS'!$A$29:$AD$45</definedName>
    <definedName name="Z_FF269BE7_4F82_4CC2_8882_6D3DA58DFD0D_.wvu.FilterData" localSheetId="0" hidden="1">'CONSOLIDADO FPS'!$A$29:$AD$45</definedName>
  </definedNames>
  <calcPr fullCalcOnLoad="1"/>
</workbook>
</file>

<file path=xl/comments1.xml><?xml version="1.0" encoding="utf-8"?>
<comments xmlns="http://schemas.openxmlformats.org/spreadsheetml/2006/main">
  <authors>
    <author/>
    <author>linam</author>
  </authors>
  <commentList>
    <comment ref="A6" authorId="0">
      <text>
        <r>
          <rPr>
            <b/>
            <sz val="9"/>
            <rFont val="Tahoma"/>
            <family val="2"/>
          </rPr>
          <t xml:space="preserve">Numeración o consecutivo del hallazgolg:
</t>
        </r>
      </text>
    </comment>
    <comment ref="K46" authorId="1">
      <text>
        <r>
          <rPr>
            <b/>
            <sz val="9"/>
            <rFont val="Tahoma"/>
            <family val="2"/>
          </rPr>
          <t>linam:</t>
        </r>
        <r>
          <rPr>
            <sz val="9"/>
            <rFont val="Tahoma"/>
            <family val="2"/>
          </rPr>
          <t xml:space="preserve">
</t>
        </r>
        <r>
          <rPr>
            <sz val="16"/>
            <rFont val="Tahoma"/>
            <family val="2"/>
          </rPr>
          <t xml:space="preserve">CARLOS ESTA META REQUIERE QUE SE REDEFINA POR MES DE LOS CONTRARIO ES MUY DIFICIL ESTABLECER EL NIVEL DE CUMPLIMIENTO DEBIDO A QUE SON 26 DOCUMENTOS DEL SIG PARA ACTUALIZAR.
</t>
        </r>
      </text>
    </comment>
    <comment ref="K47" authorId="1">
      <text>
        <r>
          <rPr>
            <b/>
            <sz val="9"/>
            <rFont val="Tahoma"/>
            <family val="2"/>
          </rPr>
          <t>linam:</t>
        </r>
        <r>
          <rPr>
            <sz val="9"/>
            <rFont val="Tahoma"/>
            <family val="2"/>
          </rPr>
          <t xml:space="preserve">
</t>
        </r>
        <r>
          <rPr>
            <sz val="16"/>
            <rFont val="Tahoma"/>
            <family val="2"/>
          </rPr>
          <t xml:space="preserve">CARLOS ESTA META REQUIERE QUE SE REDEFINA POR MES DE LOS CONTRARIO ES MUY DIFICIL ESTABLECER EL NIVEL DE CUMPLIMIENTO DEBIDO A QUE SON 26 DOCUMENTOS DEL SIG PARA ACTUALIZAR.
</t>
        </r>
      </text>
    </comment>
    <comment ref="K48" authorId="1">
      <text>
        <r>
          <rPr>
            <b/>
            <sz val="9"/>
            <rFont val="Tahoma"/>
            <family val="2"/>
          </rPr>
          <t>linam:</t>
        </r>
        <r>
          <rPr>
            <sz val="9"/>
            <rFont val="Tahoma"/>
            <family val="2"/>
          </rPr>
          <t xml:space="preserve">
</t>
        </r>
        <r>
          <rPr>
            <sz val="16"/>
            <rFont val="Tahoma"/>
            <family val="2"/>
          </rPr>
          <t xml:space="preserve">CARLOS ESTA META REQUIERE QUE SE REDEFINA POR MES DE LOS CONTRARIO ES MUY DIFICIL ESTABLECER EL NIVEL DE CUMPLIMIENTO DEBIDO A QUE SON 26 DOCUMENTOS DEL SIG PARA ACTUALIZAR.
</t>
        </r>
      </text>
    </comment>
    <comment ref="K49" authorId="1">
      <text>
        <r>
          <rPr>
            <b/>
            <sz val="9"/>
            <rFont val="Tahoma"/>
            <family val="2"/>
          </rPr>
          <t>linam:</t>
        </r>
        <r>
          <rPr>
            <sz val="9"/>
            <rFont val="Tahoma"/>
            <family val="2"/>
          </rPr>
          <t xml:space="preserve">
</t>
        </r>
        <r>
          <rPr>
            <sz val="16"/>
            <rFont val="Tahoma"/>
            <family val="2"/>
          </rPr>
          <t xml:space="preserve">CARLOS ESTA META REQUIERE QUE SE REDEFINA POR MES DE LOS CONTRARIO ES MUY DIFICIL ESTABLECER EL NIVEL DE CUMPLIMIENTO DEBIDO A QUE SON 26 DOCUMENTOS DEL SIG PARA ACTUALIZAR.
</t>
        </r>
      </text>
    </comment>
  </commentList>
</comments>
</file>

<file path=xl/sharedStrings.xml><?xml version="1.0" encoding="utf-8"?>
<sst xmlns="http://schemas.openxmlformats.org/spreadsheetml/2006/main" count="3738" uniqueCount="1823">
  <si>
    <t>JULIO CARDENAS LAZZO/  Coordinador Grupo interno de Contabilidad/Uriel Torres (Profesional)/maxima salinas (profesional 1)</t>
  </si>
  <si>
    <t>Luis Alberto Segura Becerra (Profesional Especializado) / Yana Cristina Gonzales/ Jorge  Otalora (Subalmacenista)</t>
  </si>
  <si>
    <t>Falta de verificación de los documentos soportes del pago oportuno de los Impuestos</t>
  </si>
  <si>
    <t>Establecer controles documentales que permitan verificar la integralidad de los documentos requeridos como soportes contables</t>
  </si>
  <si>
    <t>Asegurar que la documentación recibida como soportes  contables  sean los requerida según Acuerdo 042.</t>
  </si>
  <si>
    <t>Elaborar e implementar una lista de chequeo para controlar el inventario de los documentos soporte contables para tramite y pago de impuestos</t>
  </si>
  <si>
    <t xml:space="preserve">Garantizar la aplicabilidad de los puntos de control establecidos en el procedimiento:  APGRFGCOPT27    DECLARACIONES TRIBUTARIAS </t>
  </si>
  <si>
    <t>Modificar y actualizar el procedimiento: APGRFGCOPT27    DECLARACIONES TRIBUTARIAS; incorporando la aplicabilidad de la lista de chequeo</t>
  </si>
  <si>
    <t>Actividades a ejecutar</t>
  </si>
  <si>
    <t>acta de socializacion</t>
  </si>
  <si>
    <t>MEDICION Y MEJORA</t>
  </si>
  <si>
    <t>Gestion de Cobro</t>
  </si>
  <si>
    <t>Dar respuesta en el tiempo establecido del 100% de las solicitudes allegadas.</t>
  </si>
  <si>
    <t xml:space="preserve">Asistencia Jurídica </t>
  </si>
  <si>
    <t>Falta de control sobre los bienes inmuebles que se encuentran a nombre del Fondo.</t>
  </si>
  <si>
    <t xml:space="preserve">Adelantar las gestiones pertinentes para la reivindicación del predio a favor del FPS. </t>
  </si>
  <si>
    <t xml:space="preserve">Obtener la recuperación del inmueble </t>
  </si>
  <si>
    <t xml:space="preserve">Radicar ante la instancia correspondiente la acción reivindicatoria del inmueble. </t>
  </si>
  <si>
    <t>Acción Reivindicatoria</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</si>
  <si>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</si>
  <si>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</si>
  <si>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</si>
  <si>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Emisión de concepto por parte del Comité de Sostenibilidad </t>
  </si>
  <si>
    <t xml:space="preserve">Concepto </t>
  </si>
  <si>
    <t xml:space="preserve">Adelantar la acción correspondiente de acuerdo con el concepto emitido por el Comité de sostenibilidad </t>
  </si>
  <si>
    <t xml:space="preserve">Acción adelantada </t>
  </si>
  <si>
    <t>1801100</t>
  </si>
  <si>
    <t>Incumplimiento a Resolución 1744/2007.</t>
  </si>
  <si>
    <t>Implementar los mecanismos tendientes a dinamizar el funcionamiento del Comité de Sostenibilidad Financiera.</t>
  </si>
  <si>
    <t>Garantizar que el Comité de Sostenibilidad Financiera cumpla el propósito para el cual fue creado.</t>
  </si>
  <si>
    <t>Dar aplicación a lo establecido en la Resolución y Reglamento del Comité de Sostenibilidad Financiera</t>
  </si>
  <si>
    <t>Grupo de Trabajo de  Contabilidad</t>
  </si>
  <si>
    <t>GESTION DE COBRO</t>
  </si>
  <si>
    <t>18 01 004</t>
  </si>
  <si>
    <t>Falta de conciliación con las diferentes entidades</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</si>
  <si>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</si>
  <si>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</si>
  <si>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Subdirección Financiera - Coordinación de Contabilidad</t>
  </si>
  <si>
    <t>Aplicar concepto emitido por la Contaduria General de la Nación</t>
  </si>
  <si>
    <t>Registro de aplicación de concepto</t>
  </si>
  <si>
    <t>1201003</t>
  </si>
  <si>
    <t>Luis Alberto Segura Becerra (Profeisonal Especializado) / Jorge Otalora (Subalmacenista)</t>
  </si>
  <si>
    <t>GESTIÓN DE BIENES TRANSFERIDOS</t>
  </si>
  <si>
    <t>Grupo de Trabajo  de Bienes , Compras y Servicios Administrativos</t>
  </si>
  <si>
    <t>Transferencia de los 64 bienes inmuebles únicamente por acuerdo, pero sin escritura pública</t>
  </si>
  <si>
    <t xml:space="preserve">SISTEMA  INTEGRAL DE GESTIÓN (MECI - CALIDAD)  </t>
  </si>
  <si>
    <t>FORMATO PLAN DE MEJORAMIENTO INSTITUCIONAL</t>
  </si>
  <si>
    <t>IDENTIFICACION DEL HALLAZGO</t>
  </si>
  <si>
    <t>PLAN DE MEJORAMIENTO</t>
  </si>
  <si>
    <t>RESULTADOS</t>
  </si>
  <si>
    <t>CODIGO DEL HALLAZGO</t>
  </si>
  <si>
    <t>NOMBRE DEL PROCESO</t>
  </si>
  <si>
    <t>DESCRIPCION DEL HALLAZGO</t>
  </si>
  <si>
    <t>ORIGEN</t>
  </si>
  <si>
    <t>CAUSA (S)</t>
  </si>
  <si>
    <t>ACCIONES</t>
  </si>
  <si>
    <t>OBJETIVO</t>
  </si>
  <si>
    <t>DESCRIPCION DE LAS METAS</t>
  </si>
  <si>
    <t>DENOMINACION DE LA UNIDAD DE MEDIDA  DE LA META</t>
  </si>
  <si>
    <t>UNIDAD DE MEDIDA DE LA META</t>
  </si>
  <si>
    <t>RESPONSABLE DE EJECUCIÓN</t>
  </si>
  <si>
    <t>FECHA DE INICIO PROGRAMADA (dd/mm/aaaa)</t>
  </si>
  <si>
    <t>FECHA DE TERMINACION PROGRAMADA (dd/mm/aaaa)</t>
  </si>
  <si>
    <t>SEGUIMIENTO RESPONSABLE DEL PROCESO</t>
  </si>
  <si>
    <t>VERIFICACION DE METAS</t>
  </si>
  <si>
    <t>DEPENDENCIA</t>
  </si>
  <si>
    <t>DESCRIPCION DEL SEGUIMIENTO</t>
  </si>
  <si>
    <t>AVANCE FÍSICO DE EJECUCIÓN DE LAS METAS</t>
  </si>
  <si>
    <t>PORCENTAJE DE AVANCE FÍSICO DE EJECUCIÓN DE LA(S) META(S)</t>
  </si>
  <si>
    <t xml:space="preserve">ESTADO (T, P,SI) </t>
  </si>
  <si>
    <t xml:space="preserve">DESCRIPCION DE LA VERIFICACION </t>
  </si>
  <si>
    <t xml:space="preserve">ESTADO DEL HALLAZGO (A, C) </t>
  </si>
  <si>
    <t>FECHA VERIFICACION  (dd/mm/aa)</t>
  </si>
  <si>
    <t>AUDITOR</t>
  </si>
  <si>
    <t>CGR</t>
  </si>
  <si>
    <t>Oficina Asesora de Planeación y Sistemas</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</si>
  <si>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</si>
  <si>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Elaborar las hojas de vida de los indicadores  del proceso Gestión de Bienes Transferidos</t>
  </si>
  <si>
    <t xml:space="preserve">Indicadores </t>
  </si>
  <si>
    <t>Auditoria de Control Interno</t>
  </si>
  <si>
    <t>Grupo de trabajo de  Gestión Documental y Atención al usuario</t>
  </si>
  <si>
    <t>DIRECCIONAMIENTO ESTRATÉGICO</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</si>
  <si>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</si>
  <si>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</si>
  <si>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lograr la titularidad del 100% de los bienes  inmuebles pendientes  de transferir a la entidad</t>
  </si>
  <si>
    <t>Titularizar a nombre del Fondo  64 inmuebles de  la extinta FERROVIAS</t>
  </si>
  <si>
    <t>Inmuebles titularizados</t>
  </si>
  <si>
    <t>Grupo Interno de Trabajo de Bienes, Compras y servicios Administrativos</t>
  </si>
  <si>
    <t>Luis Alberto Segura Becerra (Profeisonal Especializado) /  Jorge Otalora (Subalmacenista)</t>
  </si>
  <si>
    <t>Humberto Malver Pinzon Paez - (Jefe Oficina Asesora Jurídica) Rubby Angarita ( Profesional especializado)</t>
  </si>
  <si>
    <t xml:space="preserve">GESTIÓN DE SERVICIOS ADMINISTRATIVOS </t>
  </si>
  <si>
    <t>GESTION DE PRESTACIONES ECONOMICAS</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</si>
  <si>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</si>
  <si>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GESTION DE RECURSOS FINANCIEROS (Contabilidad)</t>
  </si>
  <si>
    <t>Comité de Sostenibilidad: Se identificaron saldos antiguos que en procura de la razonabilidad financiera se deben enviar a estudio por parte del Comité</t>
  </si>
  <si>
    <t>Falta de depuracion de saldos antiguos de cuentas contables</t>
  </si>
  <si>
    <t>Asegurar la  confiabilidad, relevancia y comprensibilidad  de la realidad financiera de la entidad</t>
  </si>
  <si>
    <t>Elaborar y presentar trimestralmente las fichas técnicas de los saldos para seneamiento en el comité de sostenibilidad  financiera</t>
  </si>
  <si>
    <t>Comites realizados para saneamiento de saldos</t>
  </si>
  <si>
    <t>(Coordinador Grupo interno de Contabilidad) Rina Martinez (Secretaria) Ximena Diaz (Profesional 3) Uriel Torres (Profesional 2) Máxima Salinas (Profesional 1) Ingrid Ovalle (Técnico) Ligia Maranta (Técnico II) Carmén Ximena Mercado (Técnico I)</t>
  </si>
  <si>
    <t xml:space="preserve">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</si>
  <si>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Listado de inmuebles con su ficha técnica.</t>
  </si>
  <si>
    <t>Grupo Interno de Trabajo de Prestación Económicas</t>
  </si>
  <si>
    <t xml:space="preserve">Garantizar que los procedimientos del FPS, se mantengan actualizados conforme al Sistema Integrado de Gestión (MECI-CALIDAD). </t>
  </si>
  <si>
    <t xml:space="preserve"> Adelantar la actualización de los procedimientos del FPS, acorde con las normas aplicables y los requerimientos de SIG.</t>
  </si>
  <si>
    <t xml:space="preserve">Expedición de nuevas normas y requerimientos del Sistema Integral de Gestión. </t>
  </si>
  <si>
    <t>Ejecutar un plan  de contingencia para  la actualización de los procedimientos del SIP</t>
  </si>
  <si>
    <t>Informes Trimestrales de avance del plan.</t>
  </si>
  <si>
    <t>Grupo Inmterno  de Trabajo de  Contabilidad</t>
  </si>
  <si>
    <t>Lista de Chequeo</t>
  </si>
  <si>
    <t>Incumplimiento de la norma de Gestion Ambiental .</t>
  </si>
  <si>
    <t xml:space="preserve">Diseñar y aplicar politicas y directrices en materia  de gestión ambiental </t>
  </si>
  <si>
    <t xml:space="preserve">Contribuir a la creación de una Cultura de Gestión Ambiental mediante en cumplimiento de las disposiciones legales ambientales </t>
  </si>
  <si>
    <t>Plan aprobado</t>
  </si>
  <si>
    <t xml:space="preserve">Acta de socialización </t>
  </si>
  <si>
    <t xml:space="preserve">Elaborar el Plan Institucional  de Gestión Ambiental (PIGA) de acuerdo a las directrices del  Ministerio de la Protección Social </t>
  </si>
  <si>
    <t>DIRECCIONAMIENTO ESTRATEGICO</t>
  </si>
  <si>
    <t xml:space="preserve">Oficina Asesora de planeación y sistemas </t>
  </si>
  <si>
    <t>Ernesto Carvajal Moreno (Subdirector Financiero ) / Julio Hernando Cardenas   ( Coordinador Grupo Interno de Trabajo de Contabilidad)</t>
  </si>
  <si>
    <t>Subdirección Financiera / Grupo de trabajo de contabiilidad  / Grupo de trabajo de Tesorería</t>
  </si>
  <si>
    <t>Ernesto Carvajal Moreno ( Subdirector Financiero) / Julio Hernando Cardenas     ( Coordinador  Grupo de Trabajo de Contabilidad) / Omaira  Martinez ( Coordinador Grupo de Trabajo de Tesorería)</t>
  </si>
  <si>
    <t>Procedimiento aprobado</t>
  </si>
  <si>
    <t>hojas de vida aprobadas</t>
  </si>
  <si>
    <t>ejecutar las actividades plasmadas en el plan de acción de gobierno en linea</t>
  </si>
  <si>
    <t>CI01413</t>
  </si>
  <si>
    <t>Incumplimiento del procedimiento AUTORREGULACIÓN Y GESTION ETICA EN EL FPS ESDESDIGPT03, toda vez que las actividades documentadas en el mismo no se le dan cumplimiento.</t>
  </si>
  <si>
    <t>Desconocimiento del procedimiento AUTORREGULACIÓN Y GESTION ETICA EN EL FPS ESDESDIGPT03</t>
  </si>
  <si>
    <t>Revisar y dar cumplimiento al procedimiento  AUTORREGULACIÓN Y GESTION ETICA EN EL FPS ESDESDIGPT03</t>
  </si>
  <si>
    <t>AUDITORIA INTERNA DE CALIDAD</t>
  </si>
  <si>
    <t>Oficina Asesora de Planeacion y Sistemas</t>
  </si>
  <si>
    <t>31/09/2013</t>
  </si>
  <si>
    <t>Acta de socializacion</t>
  </si>
  <si>
    <t>GESTIÓN TIC´S</t>
  </si>
  <si>
    <t>Auditoria Interna de Calidad</t>
  </si>
  <si>
    <t>GESTION BIENES TRANSFERIDOS</t>
  </si>
  <si>
    <t>LUIS ALBERTO SEGURA</t>
  </si>
  <si>
    <t>Iniciar proceso reinvindiocatorio para desalojo de los ocupantes del inmueble ubicado en la dorada caldas</t>
  </si>
  <si>
    <t>Proceso reinvidicatorio terminado al 100%</t>
  </si>
  <si>
    <t>Grupo de Trabajo  de Bienes , Compras y Servicios Administrativos / OFICINA ASESORA JURIDICA</t>
  </si>
  <si>
    <t>LUIS ALBERTO SEGURA / LUIS ALFREDO ESCOBAR</t>
  </si>
  <si>
    <t>Realizar la identificacion de los bienes inmuebles propiedad del FPS</t>
  </si>
  <si>
    <t>Identificar 15 bienes inmuebles propiedad del FPS</t>
  </si>
  <si>
    <t>identificar 15 bienes inmuebles propiedad del FPS</t>
  </si>
  <si>
    <t>Legalizar la propiedad de  los bienes inmuebles pendientes de transferir por parte del ministerio de transporte.</t>
  </si>
  <si>
    <t>Legalizar 17 bienes inmuebles pendientes de transferir por el ministerio de transporte</t>
  </si>
  <si>
    <t>inmuebles legalizados</t>
  </si>
  <si>
    <t>BIENES TRANSFERIDOS</t>
  </si>
  <si>
    <t xml:space="preserve">Luis Alberto Segura (Profesional especializado) / Ilba Corredor  (Auxiliar Administrativo) </t>
  </si>
  <si>
    <t>Procedimiento aprobado mediante acto  administrativo</t>
  </si>
  <si>
    <t>procedimiento aprobado</t>
  </si>
  <si>
    <t>SERVICIOS ADMINISTRATIVOS</t>
  </si>
  <si>
    <t>AUDITORIA DE CONTROL INTERNO</t>
  </si>
  <si>
    <t>Socializar el procedimiento  actualizado</t>
  </si>
  <si>
    <t>Conocer por parte de todos los funcionarios la nueva version del procedimiento DECLARACIONES TRIBUTARIAS APGRFGCOPT27</t>
  </si>
  <si>
    <t>Cambios en el Sistema de Gestion de Calidad</t>
  </si>
  <si>
    <t>Los procedimientos adoptados por la Entidad para el desarrollo de las actividades misionales y de apoyo se encuentran desactualizados. En PM-2005 H(1), En PM-2006 H(13). Se relaciona con el Hallazgo No. 1 del plan de Mejoramiento cuenta 2007.</t>
  </si>
  <si>
    <t xml:space="preserve">Manejo del Sistema de Gestión Ambiental: El Fondo Pasivo Social de Ferrocarriles Nacionales, tiene por objeto social prestar servicios y no lleva a cabo directamente procesos productivos ni desarrolla productos que puedan afectar de manera grave el medio ambiente y los residuos generados por el consumo de energía eléctrica, agua, papel y otros recursos naturales en las actividades que realiza propias de la Entidad no tienen mayor impacto sobre el medio ambiente y son manejados de forma que no causan daños al mismo medio ambiente. Sin embargo, la entidad no tiene un Sistema de Indicadores Ambientales que le permitan medir y hacer seguimiento al comportamiento ambiental, ni documentada una política referente al componente ambiental.
</t>
  </si>
  <si>
    <t>ATENCION AL CIUDADANO</t>
  </si>
  <si>
    <t>GESTION DOCUMENTAL</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</si>
  <si>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</si>
  <si>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</si>
  <si>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</si>
  <si>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Adelantar las gestiones pertinentes para lograr la transferencia de la totalidad de los inmuebles que se encuentran en cabeza del Ministerio de Transporte</t>
  </si>
  <si>
    <t>Adquirir la titularidad plena de los 64 inmubles</t>
  </si>
  <si>
    <t xml:space="preserve">Elaborar y presentar a la Oficina Asesora de Planeación, el estudio previo para realizar los levantamientos topográficos para los 64 inmuebles.  </t>
  </si>
  <si>
    <t>estudio previo</t>
  </si>
  <si>
    <t xml:space="preserve">Realizar los levantamientos topográficos de los 64 inmuebles y remitirlos al Ministerio de Transporte, con el propósito de que el mismo adelante el estudio y realice la transferencia con titularidad plena. </t>
  </si>
  <si>
    <t>Levantamientos topográficos</t>
  </si>
  <si>
    <t>Acta</t>
  </si>
  <si>
    <t>COMPRAS Y CONTRATACION</t>
  </si>
  <si>
    <t>Aditoria de Control Interno</t>
  </si>
  <si>
    <t>GESTION SERVICIOS DE SALUD(CALI)</t>
  </si>
  <si>
    <t>GESTION SERVICIOS DE SALUD (PACIFICO)</t>
  </si>
  <si>
    <t>GESTION SERVICIOS DE SALUD(MEDELLIN)</t>
  </si>
  <si>
    <t>CI04713</t>
  </si>
  <si>
    <t>Se evidenció extemporaneidad en las respuestas dadas a los ciudadanos Augusto L. Montoya P. (Fecha petición: 12/09/2012, Fecha respuesta: 01/11/2012), Gabriel Gómez Guerrero (Fecha petición: 29/05/2012, Fecha respuesta: 22/06/2012), Sandra María Upegui (Fecha petición: 25/07/2012, Fecha respuesta: 23/08/2012), Gustavo Antonio Naranjo Gil (Fecha petición: 22/05/2012, Fecha respuesta: 21/06/2012).</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</si>
  <si>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</si>
  <si>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Comité Técnico de Sostenibilidad Financiera:  Se observa incumplimiento al artículo séptimo de la Resolución 1744 del 27 de agosto de 2007, emanada del FPS, por la cual se adopta del Modelo Estándar de Procedimientos para la Sostenibilidad del Sistema Contable Público y se crea el Comité Técnico de Sostenibilidad del Fondo, debido a que éste no se ha reunido y, por ende, no se han tomado las decisiones que en materia contable se requieren.</t>
  </si>
  <si>
    <t>Diseñar y desarrollar un plan de trabajo para llevar a cabo la depuración de las cuentas contables, presentar  los saldos suceptibles de ser retirados de la contabilidad de la entidad</t>
  </si>
  <si>
    <t>Cumplir con lo establecido en el procedimiento  AUTORREGULACIÓN Y GESTION ETICA EN EL FPS ESDESDIGPT03</t>
  </si>
  <si>
    <t xml:space="preserve">No se evidencio que los indicadores que maneja el proceso midan la Gestión en términos de Eficacia, Eficiencia y Efectividad, incumpliendo así lo señalado en el numeral 8.2.3  de la norma de Calidad </t>
  </si>
  <si>
    <t>CA03113</t>
  </si>
  <si>
    <t>Secretaría General/Grupo interno de trabajo de Atención al Ciudadano y Gestión Documental</t>
  </si>
  <si>
    <t>Actualizar los procedimientos suceptibles a cambio relacionados con el sistema financiero SIIF.</t>
  </si>
  <si>
    <t>Procedimiento Actualizados y aprobados mediante acto administrativos</t>
  </si>
  <si>
    <t>Que los funcioanrios del grupo interno de trabajo contabilidad conozca los ajustes realizados a los procedimiento y los apliquen adecuadamente.</t>
  </si>
  <si>
    <t>Mantener los Indicadores Actualizados y que permitan medir la Gestion del Proceso</t>
  </si>
  <si>
    <t>Revision de los indicadores de procesos.</t>
  </si>
  <si>
    <t xml:space="preserve">Revisar  los indicadores por proceso del proceso de Bienes Transferidos. </t>
  </si>
  <si>
    <t>Redefinir los Indicadores  por Procesos de l Proceso de Bienes Transferidos Suceptibles a modificar</t>
  </si>
  <si>
    <t>Revisar los cuatro indicadore por procesos del proceso de Bienes Transferidos</t>
  </si>
  <si>
    <t>15/01/20104</t>
  </si>
  <si>
    <t>SERGIO VELEZ/Medico Especialista Division Medica Antioquia</t>
  </si>
  <si>
    <t>Incumplimiento en la entrega oportuna de la información de quejas y reclamos toda vez que se incremento el numero de quejas por parte de los usuarios.</t>
  </si>
  <si>
    <t>Contestar de manera oportuna y eficaz las solicitudes de las quejas y reclamos de los usuarios</t>
  </si>
  <si>
    <t>Garantizar que la respuesta a las solicitudes se efectuen dentro de los terminos establecidos en el codigo contensioso administrativoy la directiva presidencial 04 de 22/05/2009.</t>
  </si>
  <si>
    <t>solicitudes con respuestas  dentro de los terminos establecidos.</t>
  </si>
  <si>
    <t>CI06013</t>
  </si>
  <si>
    <t xml:space="preserve">Persiste la desactualizacion de la  publicación de las cuentas personales en la pagina web de la entidad, incumpliendo con el procedimiento APGSAGADPTO3 ADMINISTRACION CUENTAS PERSONALES BIENES DEVOLUTIVOS,  numeral 17, toda vez que no se han realizado las publicaciones de la actualización de las cuentas personales, en las fechas establecidas en el procedimiento que refiere (A más tardar a los 26 días de los  meses de julio y del mes de enero). Estas publicaciones se realizaron las fechas del 31 de Enero y 6 de Agosto.
</t>
  </si>
  <si>
    <t>CI06413</t>
  </si>
  <si>
    <t>Se evidenció el incumplimiento de las actividades 2 y 3 del procedimiento “Requerimiento a Invasores”, en tanto el oficio de solicitud de legalización del bien inmueble al invasor no fue firmado por el Director General sino por el Coordinador del proceso. (Invasor: Osías Barrero GAD 20132300129211 de 18/07/2013 – Invasor: Luz Elvira Reyes GAD 20132300110821 de 19/06/2013).</t>
  </si>
  <si>
    <t>Publicar en la pagina web las cuentas personales para dar cumplimiento al procedimiento ADMINISTRACION CUENTAS PERSONALES BIENES DEVOLUTIVOS</t>
  </si>
  <si>
    <t xml:space="preserve"> dar cumplimiento a lo establecido en el  procedimiento ADMINISTRACION CUENTAS PERSONALES BIENES DEVOLUTIVOS con respecto a la publicacion de las cuentas personales</t>
  </si>
  <si>
    <t>Publicar el 100% de las cuentas personales del F.P.S</t>
  </si>
  <si>
    <t>100% de las cuentas personales publicadas en la pagina web</t>
  </si>
  <si>
    <t>Luis Alberto Segura (Profesional especializado) / karen Lopez ( profesional I )</t>
  </si>
  <si>
    <t>El funcionario que estaba encargado de darle cumplimiento al procedimiento en los terminos establecidos.</t>
  </si>
  <si>
    <t>Actualizar el procedimiento  REQUERIMIENTO DE INVASORES APGBTGADPT17</t>
  </si>
  <si>
    <t>Darle cumplimiento al procedimiento APGBTGADPT17 REQUERIMIENTO DE INVASORES</t>
  </si>
  <si>
    <t>Acta de Socializacion</t>
  </si>
  <si>
    <t>PROCESO</t>
  </si>
  <si>
    <t>HALLAZGOS</t>
  </si>
  <si>
    <t>ABIERTO</t>
  </si>
  <si>
    <t>SIN INICIAR</t>
  </si>
  <si>
    <t>TERMINADO</t>
  </si>
  <si>
    <t>%  cumplimiento</t>
  </si>
  <si>
    <t xml:space="preserve">MEDICION Y MEJORA </t>
  </si>
  <si>
    <t xml:space="preserve">PRESTACINES ECONOMICAS </t>
  </si>
  <si>
    <t>GESTION TIC´S</t>
  </si>
  <si>
    <t>GESTION TALENTO HUMANO</t>
  </si>
  <si>
    <t>CONTABILIDAD</t>
  </si>
  <si>
    <t>PRESUPUESTO</t>
  </si>
  <si>
    <t>FINANCIERA</t>
  </si>
  <si>
    <t>ASSITENCIA JURIDICA</t>
  </si>
  <si>
    <t>COBRO</t>
  </si>
  <si>
    <t xml:space="preserve">SEGUIMIENTO Y EVALUACION INDEPENDIENTE </t>
  </si>
  <si>
    <t>GESTION SERVICIO SALUD</t>
  </si>
  <si>
    <t>TOTALES</t>
  </si>
  <si>
    <t>ACCIONES CORRECTIVAS</t>
  </si>
  <si>
    <t>EFICACIA DE LA META (SI/NO)</t>
  </si>
  <si>
    <t>CI00314</t>
  </si>
  <si>
    <t>No se está realizando el análisis de los reportes de llamadas a larga distancia y celular, lo que ha impedido que se tomen acciones correctivas frente a los altos consumos generados en las facturas de teléfono.</t>
  </si>
  <si>
    <t xml:space="preserve">ATENCION AL CIUDADANO </t>
  </si>
  <si>
    <t>GESTION SERVICIOS DE SALUD</t>
  </si>
  <si>
    <t>El procedimiento CONTROL DE SERVICIOS PUBLICOS APGSAGADPT18 se encuentra desactualizado ya que no comtempla la actividad de la realizacion del informe de las llamadas a larga distancia y celular.</t>
  </si>
  <si>
    <t>Actualizar el procedimiento CONTROL DE SERVICIOS PUBLICOS APGSAGADPT18.</t>
  </si>
  <si>
    <t>Contar con un procedimiento actualizado que nos brinde las directrices para la realizacion del informe de llamadas a larga distancia y  celulares, y donde se determine la entrega de las facturas para que se realice en tramite de su pago oportuno.</t>
  </si>
  <si>
    <t>Actualizar el procedimiento  CONTROL DE SERVICIOS PUBLICOS APGSAGADPT18. identificando puntos de control para darle cumplimientos a las actividades y estableciendo tiempos que nos permitan el cumplimiento de la entrega de informe y el pago de las facturas de manera oportuna.</t>
  </si>
  <si>
    <t>Procedimiento  CONTROL DE SERVICIOS PUBLICOS APGSAGADPT18 Actualizado</t>
  </si>
  <si>
    <t>LUIS SEGURA / ILBA CORREDOR/ KAREN LOPEZ</t>
  </si>
  <si>
    <t>Socializar mediante acta el procedimiento CONTROL DE SERVICIOS PUBLICOS APGSAGADPT18.</t>
  </si>
  <si>
    <t>Acta de socializacion del procedimiento  CONTROL DE SERVICIOS PUBLICOS APGSAGADPT18.</t>
  </si>
  <si>
    <t>Realizar el informe de  llamadas a larga distancia y celular.</t>
  </si>
  <si>
    <t>Informe mensual de llamadas a larga distancia y celular.</t>
  </si>
  <si>
    <t>LUIS SEGURA / KAREN LOPEZ</t>
  </si>
  <si>
    <t>N/A</t>
  </si>
  <si>
    <t>Desactualizacion del Procedimiento REQUERIMIENTO DE INVASORES APGBTGADPT17  .</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</si>
  <si>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</si>
  <si>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cumplir al 100% con las actividades con el plan GEL</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</si>
  <si>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</si>
  <si>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</si>
  <si>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</si>
  <si>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</si>
  <si>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</si>
  <si>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Ejecutar el plan de contingencia para la finalizacion de las actividades vencidas dentro del plan de mejoramiento y plan de manejo de riesgos</t>
  </si>
  <si>
    <t>Plan ejecutado</t>
  </si>
  <si>
    <t>CA01114</t>
  </si>
  <si>
    <t>No se actualizaron los indicadores de eficiencia, eficacia y efectividad del proceso, lo que no permite una evaluación conforme de las actividades actuales del proceso.</t>
  </si>
  <si>
    <t>No se contaba con la metodologia establecida para la ejecucion de esta acividad</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</si>
  <si>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</si>
  <si>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</si>
  <si>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Reformulacion y aprobacion de los indicadores</t>
  </si>
  <si>
    <t>Indicadores aprobados</t>
  </si>
  <si>
    <t>CA00814</t>
  </si>
  <si>
    <t>Dentro del proceso de auditoría se evidenció que los controles dispuestos para el trámite de las comunicaciones oficiales no están siendo efectivos tal como lo dispone el Acuerdo 060/01, incumpliendo de esta manera los numerales 4.2, 4.2.3 y 4.2.4 de la NTCGP 1000:2009 y el componente de control de gestión, subsistema información de MECI.</t>
  </si>
  <si>
    <t>No existe procedimiento o metodologia establecida para el control de los tramites de las comuinicaciones Oficiales</t>
  </si>
  <si>
    <t>CI01614</t>
  </si>
  <si>
    <t>Incumpliento en la elaboración de la  metodología y consolidación de la DOFA institucional.</t>
  </si>
  <si>
    <t>FECHA DE DOCUMENTACION</t>
  </si>
  <si>
    <t>ADMINISTRACION DEL SISTEMA INTEGRAL DE GESTION (MECI - CALIDAD)</t>
  </si>
  <si>
    <t>Incumpliento en la  actualización de los documentos del Sistema Integral de Gestión</t>
  </si>
  <si>
    <t>PROFESIONAL VIII GRUPO INTERNO DE ATENCION AL CIUDADANO.</t>
  </si>
  <si>
    <t>Socializar el 100% de los documentos que sean aprobados</t>
  </si>
  <si>
    <t>Solicitar a la Oficina Asesora de Planeacion y Sistemas la capacitacion de los funcionarios del Proceso de Atencion al Ciudadano en el tema del control del producto no conforme.</t>
  </si>
  <si>
    <t>Incumpliento en la actualización de los documentos del Sistema Integral de Gestión</t>
  </si>
  <si>
    <t>NO hay claridad sobre alguna reglamentacion normativa.</t>
  </si>
  <si>
    <t>Mantener actualizada la documentacion correspondiente al proceso.</t>
  </si>
  <si>
    <t>CI01314</t>
  </si>
  <si>
    <t>La fecha  limite para el cumplimiento de la meta no ha terminado, el plazo de vencimiento de la actividad es el 31 de diciembre de 2014.</t>
  </si>
  <si>
    <t xml:space="preserve">Efectuar la actualización de los procedimientos que requieran de esta acción  dentro de los plazos acordados. </t>
  </si>
  <si>
    <t>Procedimientos Actualizados, Aprobados, Adoptados y Socializados</t>
  </si>
  <si>
    <t>CI03214</t>
  </si>
  <si>
    <t>Falta de personal que desarrolle esta labor</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</si>
  <si>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</si>
  <si>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</si>
  <si>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Actualizar y aprobar mediante acto administrativo el 100% de los documentos necesarios a ser actualizados</t>
  </si>
  <si>
    <t>Documentos actualizados y adoptados al sistema</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</si>
  <si>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</si>
  <si>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</si>
  <si>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</si>
  <si>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</si>
  <si>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Definir metas que etablesca la propiedad de los bienes inmuebles</t>
  </si>
  <si>
    <t>Legalizacion del 100% de los bienes inmuebles  transferidos</t>
  </si>
  <si>
    <t>Bienes legalizados</t>
  </si>
  <si>
    <t>CI04214</t>
  </si>
  <si>
    <t>INCUMPLIMIENTO EN LA COMERCIALIZACIÓN DE  BIENES INMUEBLES TRANSFERIDOS.</t>
  </si>
  <si>
    <t xml:space="preserve">no se adelanto el proceso para la comercialización de los bienes inmuebles por parte de la Oficina Asesora Jurídica </t>
  </si>
  <si>
    <t>Solicitar disponibilidad presupuestal para realizar nuevemente los avaluos comerciales</t>
  </si>
  <si>
    <t>Solicitar avalúos tecnicos que garanticen la venta de los bienes inmuebles</t>
  </si>
  <si>
    <t>Impulsar la comercializacion de los bienes inmuebles</t>
  </si>
  <si>
    <t>Bienes inmuebles comercializados</t>
  </si>
  <si>
    <t>CI04314</t>
  </si>
  <si>
    <t>INCUMPLIMIENTO AL SANEAMIENTO DE BIENES INTRANSFERIBLES.</t>
  </si>
  <si>
    <t>Contar con bienes intransferibles saneados en su totalidad.</t>
  </si>
  <si>
    <t>Bienes intransferibles saneados</t>
  </si>
  <si>
    <t>CI01814</t>
  </si>
  <si>
    <t>Incumplimiento en la presentación de los informes de los cobros efectuados y arrendamientos  de cobro persuasivo</t>
  </si>
  <si>
    <t>Incumplimiento de la normatividad aplicable (Plan General de la Contabilidad Publica ) por parte del proceso que solicito los informes (Recursos Financieros-GIT Contabilidad); e incumplimiento del procedimiento   ESDESOPSPT03     FORMULACION SEGUIMIENTO Y VERIFICACION DEL PLAN DE ACCION, por parte de la Oficina Asesora de Planeación y Sistemas.</t>
  </si>
  <si>
    <t>Coordinador GIT Presupuesto y Gestion de cobro / Jefe de la Oficina Asesora de Planeacion y Sistemas</t>
  </si>
  <si>
    <t>(Coordinador Atención al Ciudadano y Gestión Documental)/Hugo Alejandro Oñate (Profesional II Gestión Documental)</t>
  </si>
  <si>
    <t>CI03814</t>
  </si>
  <si>
    <t>SE EVIDENCIO FALTA DE EFICACIA EN UN % ALTO DE ACCIONES PREVENTIVAS.</t>
  </si>
  <si>
    <t>INCUMPLIMIENTO DE LAS METAS DOCUMENTADAS EN EL PLAN DE MEJORAMIENTO.</t>
  </si>
  <si>
    <t>INCUMPLIMIENTO DE LAS METAS DOCUMENTADAS EN EL PLAN DE MANEJO DE RIESGOS.</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</si>
  <si>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</si>
  <si>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</si>
  <si>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</si>
  <si>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CA03913</t>
  </si>
  <si>
    <t>Cambio del sistema financiero</t>
  </si>
  <si>
    <t>Mantener Actualizados los procedimiento  a responsabilidad del grupo interno de trabajo de contabilidad</t>
  </si>
  <si>
    <t>Incumpliento al cronograma establecido para la digitalización del archivo central del FPS</t>
  </si>
  <si>
    <t>Garantizar la ejecucion del cronograma de digitalizacion del archivo central  mediante la disposicion del personal y los recursos necesarios.</t>
  </si>
  <si>
    <t>Garantizar el cumplimiento de los objetivos del proceso mediante la aplicación de los procedimientos adecuados y adoptados al SIG</t>
  </si>
  <si>
    <t>COORDINADOR GIT PRESTACIONES ECONOMICAS / ENCARGADA DE LA ACTUALIZACION DE DOCUMENTOS DEL SIG.</t>
  </si>
  <si>
    <t>ACTUALIZAR LOS SIGUIENTES DOCUMENTOS DEL SIG ASI: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t>
  </si>
  <si>
    <t>ACTUALIZAR LOS SIGUIENTES DOCUMENTOS DEL SIG ASI: 
1, INCLUSION PENSIONADOS EN NOMINA    
2, TRASLADO A OTRA EPS O ENTIDAD DEL REGIMEN COMÚN.
3, DESCUENTOS POR EMBARGOS
4, TRASLADO PUNTO DE PAGO DE PENSION.
5, RETIRO DE PENSIONADO POR FALLECIMIENTO</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</si>
  <si>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</si>
  <si>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ACTUALIZAR LOS SIGUIENTES DOCUMENTOS DEL SIG ASI: 
1, ESTADISTICAS DE NOMINA.
2, EXPEDICION CERTIFICADOS VALOR PENSION.
3, MODIFICACION DE DATOS BASICOS DE NOMINA .
4, RECONOCMIENTO DE CUOTA PARTE PENSIONAL POR PAGAR.
5, ACOGIMIENTO LEY 44 DE 1980 / LEY1204 DE 2008.
6, RELIQUIDACION DE PENSIONES.
7, RECONOCIMIENTO AUXILIO FUNERARIO A SUSTITUTOS.
8, RECONOCIMIENTO MESADAS PENSIONALES A HEREDEROS</t>
  </si>
  <si>
    <t>26/11/2014
13/02/2015</t>
  </si>
  <si>
    <t xml:space="preserve">GESTION SERVICIOS DE SALUD </t>
  </si>
  <si>
    <t>CA00115</t>
  </si>
  <si>
    <t>CA00215</t>
  </si>
  <si>
    <t>CA00315</t>
  </si>
  <si>
    <t>GESTION TICS</t>
  </si>
  <si>
    <t>CA00815</t>
  </si>
  <si>
    <t>GESTION DE RECURSOS FINANCIEROS</t>
  </si>
  <si>
    <t>CA00915</t>
  </si>
  <si>
    <t>CA01015</t>
  </si>
  <si>
    <t>Se evidencia falta de oportunidad en la toma de acciones preventivas programadas en el Plan de Manejo de Riesgos, de las 4 acciones programadas a la fecha, 3 estan en estado abierto y con fecha limite para su ejecucion vencida; continua no dando cumplimiento al numeral 8,5,3 de la NTGP-1000,2009  y A 3,3 Planes de Mejoramiento de MECI- 2014</t>
  </si>
  <si>
    <t>Se evidencia que el proceso de TIC'S no se ha definido adecuadamente los puntos de control de la ventanilla virtual con respecto al CHAT de la entiad, lo anterior incumpliendo el requisito 8.2.1 de la norma NTCGP 1000-2009 para garantizar que se cuente con mecanismos eficaces, eficientes y continuos con la satisfaccion del cliente.</t>
  </si>
  <si>
    <t>No se encuentran documentadas las acciones de mejora de los cumplimientos del Plan de Manejo de Riesgos del area contable, en lo que se refiere la NO conformidad potenciales de la auditoria de calidad II ciclo 2013 ( CA05213-P)</t>
  </si>
  <si>
    <t>No se viene dando cumplimiento al procedimiento conciliacion entre procesos.</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</si>
  <si>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</si>
  <si>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Jefe oficina asesora de planeacion /Profesional II</t>
  </si>
  <si>
    <t>JEFE OFICINA ASESORA DE PLANEACION Y SISTEMAS / TECNICO</t>
  </si>
  <si>
    <t xml:space="preserve">JEFE OFICINA ASESORA DE PLANEACION </t>
  </si>
  <si>
    <t>JEFE OFICINA ASESORA DE PLANEACION / PROFESIONALES III</t>
  </si>
  <si>
    <t>Falta de conocimiento de los funcionarios asignados a ejeutar esta tarea en el tema del analisis de causas e implementacion de aciones preventivas.</t>
  </si>
  <si>
    <t>LISTA DE ASISTENCIA A EVENTO</t>
  </si>
  <si>
    <t>CORREO ELECTRONICO</t>
  </si>
  <si>
    <t>GIT ATENCION AL CIUDADANO</t>
  </si>
  <si>
    <t xml:space="preserve">FALTA DE CONTROLES AL INTERIOR DEL PROCESO </t>
  </si>
  <si>
    <t>ESTABLECER UN PLAN DE CONTIGENCIA PARA REDEFINIR FUNCIONES Y RESPONSABILIDADES PARA EL CUMPLIMIENTO DEL 100% DE LAS ACCIONES</t>
  </si>
  <si>
    <t xml:space="preserve">PROFESIONAL VIII </t>
  </si>
  <si>
    <t>Falta de asignación de responsables en los procesos a conciliar.</t>
  </si>
  <si>
    <t>Continuidad en el analisis de las partidas presentadas al Comité  De Sostenibilidad Financiera,  en Diciembre de 2013.</t>
  </si>
  <si>
    <t>Revisar y presentar partidas resultantes de la ultima reforma tributaria aprobada,  ante el Comité de Sostenibilidad Financiera.</t>
  </si>
  <si>
    <t>Asegurar la razonabilidad de los saldos en los Estados Financieros.</t>
  </si>
  <si>
    <t>No se encuentra en funcionamiento la vetanilla unica de los servicios en la entidad.</t>
  </si>
  <si>
    <t>Poner en funcionamiendo los servicios de la ventanilla de la pagina Web.</t>
  </si>
  <si>
    <t>Coordinador GIT Gestion Bienes Compras y Servicios Administrativos</t>
  </si>
  <si>
    <t>Jefe oficina asesora de planeacion Y Administrador  Plan de Mejoramiento.</t>
  </si>
  <si>
    <t>Ficha de caracterización actualizada y socializada</t>
  </si>
  <si>
    <t>Actualizar y socializar la ficha de caracterización del proceso.</t>
  </si>
  <si>
    <t>Liderar el subdirector financiero la actualizacion en la ficha de caracterización y socialización a los coordinadores.</t>
  </si>
  <si>
    <t>Asegurar la interrelación del proceso con los demas procesos de la entidad.</t>
  </si>
  <si>
    <t>Falta decoordinación en el proceso para unificar criterio en la estandarizacion en la ficha de caracterizacion del proceso.</t>
  </si>
  <si>
    <t>Presentar al Comité de Sostenibilidad Financiera partidas para su estudio.</t>
  </si>
  <si>
    <t>Acta de realizacion de Comité Sostenibilidad Financiera</t>
  </si>
  <si>
    <t>Subdirección Financiera</t>
  </si>
  <si>
    <t xml:space="preserve">SUBDIRECTOR FINANCIERO </t>
  </si>
  <si>
    <t>SUBDIRECTOR FINANCIERO  Y SECRETARIO GENERAL</t>
  </si>
  <si>
    <t>SUBDIRECTOR FINANCIERO, COORDINADORES, JEFES DE OFICINA Y SUBDIRECTOR PRESTACIONES SOCIALES</t>
  </si>
  <si>
    <t>Jefe Oficina Asesora de Planeacion y Sistemas / Tecnico II .</t>
  </si>
  <si>
    <t xml:space="preserve">Actualización del procedimiento  AUTORREGULACIÓN Y GESTION ETICA EN EL FPS ESDESDIGPT03 </t>
  </si>
  <si>
    <t>Procedimiento Actualizado</t>
  </si>
  <si>
    <t>JEFE OFICINA ASESORA DE PLANEACION/ PROFESIONALES III</t>
  </si>
  <si>
    <t>Incremento en las cargas de trabajo para el personal del proceso que ha impedido la revisión exhaustiva de los procedimientos existentes</t>
  </si>
  <si>
    <t>REALIZAR REUNION Y DEFINIR CRONOGRAMA PARA LA ELABORACION DEL VIDEO INSTITUCIONAL</t>
  </si>
  <si>
    <t>Actas mensuales de comité de sostenibilidad financiera</t>
  </si>
  <si>
    <t>Auditoria Control Interno</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</si>
  <si>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</si>
  <si>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</si>
  <si>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GESTION BIENES TRANFERIDOS</t>
  </si>
  <si>
    <t>31/12/1015</t>
  </si>
  <si>
    <t xml:space="preserve">Falta de Personal </t>
  </si>
  <si>
    <t xml:space="preserve">(Profesional especializado) / Tecnico Adminitrativo  </t>
  </si>
  <si>
    <t>(Profesional especializado) /   (Auxiliar Administrativo)  y Tecnico Administrativo</t>
  </si>
  <si>
    <t>3105/2015</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</si>
  <si>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</si>
  <si>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 xml:space="preserve">Sanear Bienes Inmuebles  Traferidos por los Ferrocarriles Nacionales a FPS  y Gestionar Documentacion. </t>
  </si>
  <si>
    <t>Se realizo un Cronograma para la Realizacion de los Procedimientos el cual se encuentra en la Matriz de Riesgo.</t>
  </si>
  <si>
    <t>Actualizar los Procedimiento del Proceso.</t>
  </si>
  <si>
    <t>Actualizar 18 Procedimientos. Si se presenta el caso eliminar o Crear nuevos Procedimientos.</t>
  </si>
  <si>
    <t>Procedimientos  Actualizados</t>
  </si>
  <si>
    <t>Inmuebles legalizados y Documentos Aprobados</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</si>
  <si>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</si>
  <si>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coordinador Grupo Interno de Trabajo Contabilidad</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</si>
  <si>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</si>
  <si>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Grupo Interno de Trabajo de  Contabilidad</t>
  </si>
  <si>
    <t>22/10/2014
02/03/2015</t>
  </si>
  <si>
    <t xml:space="preserve">Actualizar y aprobar el 100% de los procedimiento suceptibles a cambios mediante acto administrativo ASI: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8, FORMATO ESTADO DE CUENTA </t>
  </si>
  <si>
    <t>P</t>
  </si>
  <si>
    <t>T</t>
  </si>
  <si>
    <t>Profesional VIII / profesional I</t>
  </si>
  <si>
    <t xml:space="preserve">LINA ALEJANDRA MORALES </t>
  </si>
  <si>
    <t>C</t>
  </si>
  <si>
    <t>CARGO DEL FUNCIONARIO (S)</t>
  </si>
  <si>
    <t>(Profesional Especializado) /  (Subalmacenista)</t>
  </si>
  <si>
    <t>AUDITORIA EXTERNA</t>
  </si>
  <si>
    <t>PROFESIONAL III</t>
  </si>
  <si>
    <t>SUBDIRECCION DE PRESTACIONES SOCIALES</t>
  </si>
  <si>
    <t>CA01215</t>
  </si>
  <si>
    <t>Se está haciendo uso del logo de Bureau Veritas Certification en plantillas de comunicaciones internas tales como oficios y memorandos en los cuales se observa que el número de certificado no cuenta con el número actualizado del certificado entregado en la auditoria del año anterior.</t>
  </si>
  <si>
    <t>Desconocimiento de las condiciones del uso del logo de BUREAU VERITAS en las plantillas de comunicaciones internas en el FPS.</t>
  </si>
  <si>
    <t>OFICINA ASESORA DE PLANEACION Y SISTEMAS</t>
  </si>
  <si>
    <t>JEFE PLANEACION Y SISTEMAS / PROFESIONAL VIII</t>
  </si>
  <si>
    <t>Profesional I</t>
  </si>
  <si>
    <t>Procedimiento actualizado</t>
  </si>
  <si>
    <t>Recuperación del predio ubicado en la dorada caldas</t>
  </si>
  <si>
    <t xml:space="preserve">Redefinición de las hojas de vida de los indicadores del proceso Bienes Transferidos </t>
  </si>
  <si>
    <t>Unidad</t>
  </si>
  <si>
    <t xml:space="preserve">Oficina Asesora de Planeacion y Sistemas </t>
  </si>
  <si>
    <t>Oficina Asesora de Planeacion y Sistemas/  tecnico 1</t>
  </si>
  <si>
    <t>CI00315</t>
  </si>
  <si>
    <t>No se evidencia cumplimiento del plan de mejoramiento para los hallazgos detectados por la supersalud en la visita de auditoria de 2014</t>
  </si>
  <si>
    <t>No hay una conciliacion efectiva entre la base de datos de las hojas de vida y el inventario.</t>
  </si>
  <si>
    <t>Conciliacion entre base de datos</t>
  </si>
  <si>
    <t>Tener una base de datos conciliadal del estado actual del inventario de harward y sowfar de la entidad.</t>
  </si>
  <si>
    <t>Base de datos conciliada</t>
  </si>
  <si>
    <t>CI01015</t>
  </si>
  <si>
    <t>GESTION SERVICIOS DE SALUD ( AFILIACIONES Y COMPENSANCION)</t>
  </si>
  <si>
    <t>Incumplimiento la metodología establecida por Gestión Documental; la bandeja de impresión “321 NOVEDADES” del aplicativo ORFEO se encuentra con 22 radicados pendientes sin 4 chulo; 16 radicados del 2014 y 6 radicados pendientes de la vigencia 2015 (FEBRERO Y MARZO); de la bandeja de impresión “320 AFILIACIONES1” se encuentra con 40 radicados pendientes sin 4 chulo; 2 radicados de 2010, 2 radicados de 2011, 8 radicados de 2012, 9 radicados de 2013, 14 radicados de 2014 y 5 radicados de 2015.</t>
  </si>
  <si>
    <t>CI00415</t>
  </si>
  <si>
    <t xml:space="preserve">La Ley 1712 Art. 9 Inc (b) del 06 de Marzo de 2014. Establece lo siguiente cito texto:” Artículo  9°. Información mínima obligatoria respecto a la estructura del sujeto obligado. Todo sujeto obligado deberá publicar la siguiente información mínima obligatoria de manera proactiva en los sistemas de información del Estado o herramientas que lo sustituyan:
b) Su presupuesto general, ejecución presupuestal histórica anual y planes de gasto público para cada año fiscal, de conformidad con el artículo 74 de la Ley 1474 de 2011;”
Se viene dando cumplimiento a la Ley en todo su aspecto excepto a que no existe internamente un procedimiento establecido para el cumplimiento del mismo.
</t>
  </si>
  <si>
    <t>AUDITORIA CONTROL INTERNO</t>
  </si>
  <si>
    <t>CI01115</t>
  </si>
  <si>
    <t xml:space="preserve">Incumplimiento la metodología establecida por Gestión Documental; la bandeja de impresión presenta “808” radicados en el aplicativo ORFEO desde la vigencia 2010.
</t>
  </si>
  <si>
    <t>SERVICIOS DE SALUD (CARTAGENA)</t>
  </si>
  <si>
    <t>Crear una guia de orientacion para el buen uso del aplicativo ORFEO,  ( el buen uso de las plantillas, creacion de expedientes virtuales, perdida de documentos del archivo de Gestion y central y el modulo de impresión de los radicados de ORFEO), en todo lo relacionado con las comunicaciones oficiales.</t>
  </si>
  <si>
    <t>Realizar una jornada de sensibilizacion para el buen uso del aplicativo ORFEO en todo lo relacionado con las comunicaciones oficiales.</t>
  </si>
  <si>
    <t>Tener un criterio unico al momento de radicar, tramitar cualquier radicado del aplicativo ORFEO.</t>
  </si>
  <si>
    <t>Contar con una guia de orientacion para toda la entidad en el buen uso del aplicativco ORFEO en todo lo relacionado con las comunicaciones oficiales.</t>
  </si>
  <si>
    <t>Todos los usuarios del aplicativo ORFEO tengan conocimiento del buen uso del aplicativo ORFEO en todo lo relacionado con las comunicaciones oficiales.</t>
  </si>
  <si>
    <t>Guia de Orientacion para el manejo de las comunicaciones oficiales en el aplicativo ORFEO.</t>
  </si>
  <si>
    <t>Evidenciar la sensibilizacion de la Guia de Orientacion por parte de los funcionarios del FPS.</t>
  </si>
  <si>
    <t>(Secretaria General)/(Coordinador Atención al Ciudadano y Gestión Documental) (Profesional II Gestión Documental),(profesional II Atencion al Ciudadano)</t>
  </si>
  <si>
    <t xml:space="preserve"> OFICINA DE ATENCION AL CIUDANO/ GESTION SERVICIOS ADMINISTRATIVOS</t>
  </si>
  <si>
    <t>CA01815</t>
  </si>
  <si>
    <t>Se evidencia procedimientos de valoracion medico- laboral por salud. Version 01. Fecha 30/06/2011. Codigo: MIGSSSGSSPT25. El procedimiento se encuentra desactualizado.</t>
  </si>
  <si>
    <t>CI00915</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</si>
  <si>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</si>
  <si>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En algunos casos hemos podido evidenciar que si se tiene el 4 chulo, no obstante en otros hubo problema con la digitalizacion y la comunicación con gestion documental.</t>
  </si>
  <si>
    <t>Se hara una revision en la bandeja de aplicaciones: 321 Novedades y 320 Afiliacion 1 del aplicativo ORFEO con el proposito de eliminar esta No Conformidad.</t>
  </si>
  <si>
    <t>Mantener al dia las bandeja de impresión.</t>
  </si>
  <si>
    <t>Obtener un 100% en el cumplimiento de la digitalizacion de los documentos</t>
  </si>
  <si>
    <t>Bandejas de ORFEO actualizadas al 100%</t>
  </si>
  <si>
    <t>AFILIACIONES</t>
  </si>
  <si>
    <t>PROFESIONAL VIII</t>
  </si>
  <si>
    <t>GIT COORDINACION SERVICIOS DE SALUD</t>
  </si>
  <si>
    <t>Desactualizacion del Procedimiento.</t>
  </si>
  <si>
    <t>Actualizar el Procedimiento.</t>
  </si>
  <si>
    <t>Mantener actualizado elo SIG</t>
  </si>
  <si>
    <t>Actualizacion del 100% los Documento del SIG.</t>
  </si>
  <si>
    <t>Falta de personal para digitalizar.</t>
  </si>
  <si>
    <t>Solicitar a Talento Humano un funcionario adicional para que se dedique a esta labor, enviando Memorando.</t>
  </si>
  <si>
    <t>Incorporar la Guia del Ministerio de Hacienda como documento de consulta del proceso financiero.</t>
  </si>
  <si>
    <t>Desconocimiento de los interesados en las guias que establece y publica el SIIFen las paginas del Ministerio de Hacienda.</t>
  </si>
  <si>
    <t>Socializar y Publicar la informacion del SIIF al interior de la entidad.</t>
  </si>
  <si>
    <t>Dar a conocer el funcionamiento de la informacion del presupuesto del SIIF.</t>
  </si>
  <si>
    <t xml:space="preserve">Socializacion y Publicacion de la Guia / Documento a socializar y Publicar </t>
  </si>
  <si>
    <t>Subdirección Financiera/ Presupuesto</t>
  </si>
  <si>
    <t>COORDINADOR DE PRESUPUESTO</t>
  </si>
  <si>
    <t>SECRETARIA GENERAL/ GESTION DOCUMENTAL</t>
  </si>
  <si>
    <t>TECNICO ADMINISTRATIVO ENCARGADO/ GRADO 16/ PROFESIONAL 2</t>
  </si>
  <si>
    <t>PRESTACIONES ECONOMICAS</t>
  </si>
  <si>
    <t>COORDINADOR DE PRESTACIONES ECONOMICAS</t>
  </si>
  <si>
    <t>CI00515</t>
  </si>
  <si>
    <t>RECURSOS FINANCIEROS</t>
  </si>
  <si>
    <t>No se evidencia cumplimiento alguno en el procedimiento APGRFGCOPT28 CONCILIACION ENTRE PROCESOS, correspondiente a los meses de Enero y Febrero de 2015, por cuanto no se le ha dado cumplimiento a las conciliaciones.(GRUPO INTERNO DE TRABAJO DE CONTABILIDAD)</t>
  </si>
  <si>
    <t>SUBDIRECTOR DE PRESTACIONES SOCIALES.</t>
  </si>
  <si>
    <t>Falta de digitalizacion de los tramites efectuados en el sistema Orfeo.</t>
  </si>
  <si>
    <t>COORDINADOR DE PRESTACIONES ECONOMICAS Y TECNICO ADMINISTRATIVO</t>
  </si>
  <si>
    <t>COORDINADOR DE GRUPO INTERNO DE TRABAJO DE GESTION DE BIENES, COMPRAS Y SERVICIOS ADMINISTRATIVOS</t>
  </si>
  <si>
    <t>Auditoria de control interno</t>
  </si>
  <si>
    <t>26 de Mayo/2015</t>
  </si>
  <si>
    <t>Obtener gestión documental de los años 2013, 2014 y 2015</t>
  </si>
  <si>
    <t>Bandeja de ORFEO actualizada</t>
  </si>
  <si>
    <t>Oficina Barranquilla</t>
  </si>
  <si>
    <t>Auxiliar de Oficina 5</t>
  </si>
  <si>
    <t>GESTION SERVICIOS SALUD (BARRANQUILLA)</t>
  </si>
  <si>
    <t>CI01915</t>
  </si>
  <si>
    <t>CI02015</t>
  </si>
  <si>
    <t>No existe gestión documental en forma fisica como virtualmente.</t>
  </si>
  <si>
    <t>Falta de planeación y ejecución en el trabajo de la auxiliar 5 para el cumplimiento de esta actividad laboral que es de aplicación diaria.</t>
  </si>
  <si>
    <t xml:space="preserve">Solicitar  al GIT Atencion al ciudadano y Gestion documental, el instructivo para la creación de expedientes y las TRD de esta dependencia actualizadas.Solicitar por el aplicativo orfeo DESARCHIVAR los radicados padres, Solicitar la devolucion del archivo 2013 enviado a la ciudad de Bogota, Organizar las carpetas fisicas del archivo teniendo en cuenta las TRD. </t>
  </si>
  <si>
    <t>Crear los expedientes virtuales del archivo documental de la oficina de los años 2013-2014-2015 según las TRD.</t>
  </si>
  <si>
    <t>Extemporaneidad en contestacion de quejas SUPERSALUD.</t>
  </si>
  <si>
    <t>No se realizó por parte de la Pofesional I el estricto  seguimiento y envío al usuario respuesta parcial de la solicitud enviada por el mismo. No realizó seguimiento para respuesta de definitiva. Incumplimiento de la IPS contratista  en dar respuesta a las peticiones desde la oficina de Barranquilla de la EAPB FPS FNC.</t>
  </si>
  <si>
    <t>Realizar estricto seguimiento a la gestion adelantada por el contratista y enviar respuesta parcial al usuario antes del vencimiento de terminos en caso especiales.</t>
  </si>
  <si>
    <t>Dar respuesta parcial y/o definitiva al peticionario dentro de los plazos establecidos por el ente de control</t>
  </si>
  <si>
    <t>Dar respuesta oportuna a  las quejas emitidas desde la Supersalud  a esta oficina</t>
  </si>
  <si>
    <t>Oficios de respuesta parcial y definitiva</t>
  </si>
  <si>
    <t>CI02115</t>
  </si>
  <si>
    <t>Se estan presentando devoluciones de correspondencia debido a que la base de dato del sistema ORFEO no se esta actualizando constantemente, y no se le esta realizando seguimiento a la empresa de correo certificado 472.</t>
  </si>
  <si>
    <t>Dentro de la bandeja de impresión del aplicativo ORFEO se encuentran radicados correspondientes a funcionarios que se retiraron de la entidad.</t>
  </si>
  <si>
    <t>Realizar mesa de trabajo para establecer los responsables para realizar el seguimiento a la empresa 472 y quien sera el responsable de realizar la actualizacion de la base de dato frente a la correspondencia devuelta.</t>
  </si>
  <si>
    <t>Enviar listado de los radicados correspondientes a funcionarios retirados al responsable del proceso de Gestion Documental para que estos casos sean analizados por el comité de archivo para definir la finalizacion del tramite.</t>
  </si>
  <si>
    <t>Mantener la bandeja de impresión del sistema orfeo correspondiente al proceso de Gestion servicio Salud (Division Central) actualizada</t>
  </si>
  <si>
    <t>Acta de mesa de trabajo donde se defina los responsables de la gestion frente a la correspondencia devuelta.</t>
  </si>
  <si>
    <t>Listado de radicados para el comité de archivo</t>
  </si>
  <si>
    <t>Listado de radicados</t>
  </si>
  <si>
    <t>Gestion Servicio Salud (Division Central)</t>
  </si>
  <si>
    <t>CI02315</t>
  </si>
  <si>
    <t>CI02515</t>
  </si>
  <si>
    <t>Se evidencia extemporaneidad en la contestación de 32 quejas de SUPERSALUD del mes de abril y mayo de 2015; igualmente se evidencia 9 quejas vencidas sin respuesta y algunas respuestas no se encuentran asociadas al radicado</t>
  </si>
  <si>
    <t>Incumplimiento de la metodología establecida para el producto no conforme, toda vez que se evidencio devolución masiva de sobres por dirección errónea, las cuales no han sido reportadas para su corrección</t>
  </si>
  <si>
    <t>Se aumento el numero de quejas debido a cambio de la contratista prestadora del servicio de salud.</t>
  </si>
  <si>
    <t>Dar respuesta a la totalidad de las quejas</t>
  </si>
  <si>
    <t>Contar con el personal capacitado para darle respuesta al 100% de las quejas allegadas dentro de los terminos establecidos por ley.</t>
  </si>
  <si>
    <t>100% de las quejas con su respuesta.</t>
  </si>
  <si>
    <t>Respuestas a quejas</t>
  </si>
  <si>
    <t>AUXILIAR DE OFICINA V</t>
  </si>
  <si>
    <t>CI03415</t>
  </si>
  <si>
    <t>Se evidencia incumplimiento de la Directiva presidencial 05 de 2014, toda vez que el aviso del FPS externo en la ciudad de Cali no tiene actualizados los logos de Ministerio de Salud y Todos por un nuevo país.</t>
  </si>
  <si>
    <t>CI02715</t>
  </si>
  <si>
    <t xml:space="preserve">INCUMPLIMIENTO EN LA CREACION DE EXPEDIENTES VIRTUALES DE LOS AÑOS 2013, 2014 Y 2015 </t>
  </si>
  <si>
    <t>Mediante Resolucion No 0303 del 02 de Marzo del 2015 fueron aprobados los siguientes documentos del SIG: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
 Lo anterior fue socializado mediante correo electronico indirai@fondo con fecha del 11 de Marzo del 2015 a todos los funcionarios del GIT Prestaciones Economicas.</t>
  </si>
  <si>
    <t>Expedientes virtuales creados en ORFEO</t>
  </si>
  <si>
    <t>Desconocimiento de la directiva presidencial 05 de 2014 para la utilizacion de los logos en las herramientas de publicidad del FPS.</t>
  </si>
  <si>
    <t>Solicitar al coordinador del Proceso de Gestion Servicios Administrativos, mediante correo electronico las gestiones pertinentes para el cambio del aviso externo de las oficinas del FPS cali</t>
  </si>
  <si>
    <t>Darle cumplimiento a la directiva presidencial 05 de 2014 mediante la correcta utilizacion de los logos en el aviso externo de la oficina del FPS (cali).</t>
  </si>
  <si>
    <t>Enviar correo de solicitud.</t>
  </si>
  <si>
    <t>GESTION SERVICIOS SALUD (TUMACO)</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</si>
  <si>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</si>
  <si>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UTILIZACION DEL APLICATIVO ORFEO DESDE LA VIGENCIA DE SU INICIO EN LA ENTIDAD POR CARECER DEL SERVICIO DE INTERNET Y DESPUES DE SU INSTALACION LOS CONSTANTES CORTES DEL SERVICIO EN LA OFICINA</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</si>
  <si>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</si>
  <si>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</si>
  <si>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 xml:space="preserve">CUMPLIMIENTO DE LOS PROCEDIMIENTOS DE LOS PROCESO Y LAS METODOLOGIAS ESTABLECIDAS PARA EL F.P.S. </t>
  </si>
  <si>
    <t>ARCHIVO ACTUALIZADO TANTO FISICO COMO VIRTUAL SEGÚN COMO LO ESTABLECE LA NORMA DEL ARCHIVO DE GESTION.</t>
  </si>
  <si>
    <t>SERVICIOS DE SALUD TUMACO</t>
  </si>
  <si>
    <t>MEDICO AUDITOR Y AUXILIAR DE OFICINA 5</t>
  </si>
  <si>
    <t>CI03015</t>
  </si>
  <si>
    <t>NO SE EVIDENCIA LA RADICACION DE LAS QUEJAS Y RESPUESTAS ALLEGADAS A LA OFICINA DE TUMACO EN EL APLICATIVO ORFEO</t>
  </si>
  <si>
    <t>NO  SE CUENTA CON LA ISNTALACION DEL APLICATIVO ORFEO PORQUE NO SE CONTABA CON EL SERVICIO DE INTERNET</t>
  </si>
  <si>
    <t>UTILIZAR E IMPLEMENTAR EL APLICACTIVO ORFEO POR PARTE DE LAS FUNCIONARIAS DEL FPS TUMACOY ASI BRINDAR LA OPORTUNIDAD EN LA EN LA RADICACION DE LAS QUEJAS Y RESPUESTAS QUE LLEGAN A LA OFIICNA</t>
  </si>
  <si>
    <t>REALIZAR EL 100% DE LA RADICACION DE LAS QUEJAS Y RESPUESTAS ALLEGADAS A LA OFIICNA DE TUMACO EN EL APLICATIVO ORFEO.</t>
  </si>
  <si>
    <t>QUEJAS RADICADAS EN EL APLICATIVO ORFEO</t>
  </si>
  <si>
    <t>SOLICITAR CAPACITACION A LOS FUNCIONARIOS DE LA DIVISION CENTRAL ENCARGADOS DE IINSTALAR EL APLICATIVO ORFEO</t>
  </si>
  <si>
    <t xml:space="preserve">INGRESAR AL APLICATIVO ORFEO LAS QUEJAS RECLAMOS RECIBIDAS EN LA VIGENCIA DEL AÑO 2015 OFICINA TUMACO. </t>
  </si>
  <si>
    <t>CI03815</t>
  </si>
  <si>
    <t>ASISTENCIA JURIDICA</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</si>
  <si>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</si>
  <si>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ALTO VOLUMEN DE DOCUMENTOS GENERADDOS POR LA OFICINA ASESORA JURIDICA, LOS CUALES EN EL MOMENTO DEL ENVIO NO SE LE PUEDE DAR ESPERA A QUE SEAN DIGITALIZADOS DEBIDO A QUE SOLO ESTA DESIGNADO UN FUNCIONARIO PARA ESTA ACTIVIDAD EN EL PROCESO DE GESTION DOCUMENTAL.</t>
  </si>
  <si>
    <t>Mantener actualizada la bandeja de impresión del aplicativo orfeo a responsabilidad del proceso de Asistencia Juridica, mediante la aplicación de la metodologia establecida por Gestion Documental.</t>
  </si>
  <si>
    <t>JEFE OFICINA ASESORA JURIDICA / SECRETARIA DE LA OFICINA ASESORA JURIDICA</t>
  </si>
  <si>
    <t>No se evidencia la creación de expedientes virtuales del archivo de gestión del proceso correspondiente a las vigencias 2013 y 2014, así mismo para la vigencia 2015 solo se evidencio la creación de 4 expedientes virtuales.</t>
  </si>
  <si>
    <t>Los funcionarios del Proceso de Asistencia Juridica no cuentan con el conocimiento para generar y administrar los expediente virtuales mediante el aplicativo ORFEO</t>
  </si>
  <si>
    <t>Contar con expedientes virtuales del archivo de Gestion del Proceso de Asistencia Juridica</t>
  </si>
  <si>
    <t>A</t>
  </si>
  <si>
    <t>SOLICITAR LA INSTALACION DEL APLICATIVO ORFEO EN LOS EQUIPOS DE LOS FUNCIONARIOS DE LA OFIICNA DE TUMACO.</t>
  </si>
  <si>
    <t>Se evidencia la actualización y eliminación  de los procedimientos mediante resolución No.0303 del 02-03-2015, con su respectiva socialización mediante correo electrónico del día 11-3-2015 del correo indirai@fondo.</t>
  </si>
  <si>
    <t>La meta ha sido eficaz, ya que una vez fueron aprobados y socializados los procedimientos se le han venido dando cumplimiento a los mismos</t>
  </si>
  <si>
    <t>CI03413</t>
  </si>
  <si>
    <t>El proceso no ha cumplido con las actividades programadas en el plan de mejoramiento, incumpliendo reiteradamente los requerimientos realizados por la Contraloría General de la Nación.</t>
  </si>
  <si>
    <t>Falta de Recursos financieros para efectuar el saneamiento de los bienes inmuebles;  la dependencia de alguna de las actividades del ministerio de transporte  y en cumplimiento del decreto 4054 del 2011 se transfirienron algunos bienes al CISA.</t>
  </si>
  <si>
    <t>No se cuenta con un cronograma con metas programasdas para la vigencia del año actual y aprobado por el comité de desarrollo administrativo.</t>
  </si>
  <si>
    <t>Generacion del cronograma de digitalizacion del archivo central.</t>
  </si>
  <si>
    <t>31/09/2015</t>
  </si>
  <si>
    <t>Conciliaciones realizadas al 100%</t>
  </si>
  <si>
    <t>No se cuenta con una metodologia aprobada para consolidar la DOFA Institucional</t>
  </si>
  <si>
    <t>Contar con un DOFA institucional que no permita identificar riesgos estrategicos a los que esta expuesta la entidad y poder tomar acciones frente a estos.</t>
  </si>
  <si>
    <t>Lograr aprobar la guia Politica de Administracion del Riesgo mediante resoluion.</t>
  </si>
  <si>
    <t>Resolucion de aprobacion de la Guia Politica de Administracion del Riesgo</t>
  </si>
  <si>
    <t>Falta de monitoreo constante a las actividades implementadas dentro del plan.</t>
  </si>
  <si>
    <t>1</t>
  </si>
  <si>
    <t>2</t>
  </si>
  <si>
    <t>Generar Plan de contingencia mediante un cronograma de actividades encaminadas a solucionar las no conformidades establecidas en el Plan de Mejoramiento Institucional.</t>
  </si>
  <si>
    <t>Realizar seguimiento de cumplimiento al cronograma de trabajo.</t>
  </si>
  <si>
    <t>Tener control y seguimiento constante a las acciones de mejora establecidas por el proceso</t>
  </si>
  <si>
    <t>seguimientos al cronograma.</t>
  </si>
  <si>
    <t>Realizar de manera mensual seguimientos al cronograma de trabajo establecido y gestionar el avance de la ejecucion de las acciiones.</t>
  </si>
  <si>
    <t>Establecer plazos y responsables de ejecutar las actividades del cronograma de trabajo para darle cumplimiento al Plan de Mejoramiento Institucional.</t>
  </si>
  <si>
    <t>Cronograma de trabajo establecido para el cumplimiento del Plan de Mejoramiento Institucional</t>
  </si>
  <si>
    <t>cronograma de Trabajo</t>
  </si>
  <si>
    <t>Tecnico Administrativo / Auxiliar administrativo</t>
  </si>
  <si>
    <t>Coordinador de GIT Bienes Transferidos</t>
  </si>
  <si>
    <t>Profesional I del Proceso</t>
  </si>
  <si>
    <t>CA01415</t>
  </si>
  <si>
    <t xml:space="preserve">Se excluye el numeral 7.6 de la norma, al cual se hace la observación de verificar su inclusión en el sistema de gestión de calidad ya que es un numeral que se aplica desde prestación del servicio por IPS, o entidad prestadora del servicio de salud pero no actualmente la organización ha considerado que no está en su poder dar control debido que se contrata a dichas entidades para asegurar la prestación del servicio de salud. </t>
  </si>
  <si>
    <t>El concepto que se tenia frente al cumplimiento del numeral 7.6 estaba enfocado de manera erronea</t>
  </si>
  <si>
    <t>CA01515</t>
  </si>
  <si>
    <t xml:space="preserve">Se observa acciones tomadas, sin embargo aún se observan demoras en los tiempos definidos para la toma de acciones. </t>
  </si>
  <si>
    <t>Falta de monitoreo constante y apoyo frecuente a los procesos para guiarlos al ancance de las metas.</t>
  </si>
  <si>
    <t>Para la vigencia de 2014 no hubo reunion alguna del Comité de Sostenibilidad Financiera de la entidad. Dentro del procedimiento se hace referencia a reuniones trimestrales toda vez que los resultados de estas reuniones tienen como base la toma de decisiones para la entidad.</t>
  </si>
  <si>
    <t>Desconocimiento de los tiempos establecidos en la metodologia para formular el Plan de EFICIENCIA ADMINISTRATIVA por parte del funcionario que recibio las funciones.</t>
  </si>
  <si>
    <t>Formular el PLAN DE  EFICIENCIA ADMINISTRATIVA año 2015.</t>
  </si>
  <si>
    <t>Plan de PLAN DE  EFICIENCIA ADMINISTRATIVA formulado</t>
  </si>
  <si>
    <t>alcanzar la Formulacion  del plan de PLAN DE  EFICIENCIA ADMINISTRATIVA</t>
  </si>
  <si>
    <t>CI04915</t>
  </si>
  <si>
    <t>NO SE MODIFICARON Y ACTUALIZARON LAS TABLAS DE RETENCIÓN DOCUMENTAL.</t>
  </si>
  <si>
    <t>En el momento de reunirse el comité no se genero quorum por lo cual no se realizo comité de archivo por medio del comité de desarrollo administrativo.</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</si>
  <si>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</si>
  <si>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</si>
  <si>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Actualizar  las tablas de retencion que sean solicitadas por los procesos y puntos de atencion fuera de bogota.</t>
  </si>
  <si>
    <t>CI05515</t>
  </si>
  <si>
    <t>Se evidencia incumplimiento en las metas y acciones programadas en el Plan de Mejoramiento Institucional  y Plan de Manejo de Riesgos.</t>
  </si>
  <si>
    <t>CI06215</t>
  </si>
  <si>
    <t>Se evidencia incumplimiento en la reformulación del Plan de Fortalecimiento al igual que no se realizó los seguimientos al producto no conforme.</t>
  </si>
  <si>
    <t>Se evidencia incumplimiento en la presentación del Analisis al Mapa de riesgos al Equipo Operativo MECI - CALIDAD</t>
  </si>
  <si>
    <t>CI06915</t>
  </si>
  <si>
    <t>Se evidencia incumplimiento  en la elaboración del  Informe de Seguimiento al Programa de Gestión Documental y la no  presentacion del mismo al Comité de Desarrollo Administrativo.</t>
  </si>
  <si>
    <t>SEGUIMIENTO PLAN DE ACCIÓN I SEMESTRE DE 2015</t>
  </si>
  <si>
    <t>CI07015</t>
  </si>
  <si>
    <t>Se evidencia incumplimiento en la creación de expedientes virtuales del archivo de gestión (secretaría general)</t>
  </si>
  <si>
    <t>CA02615</t>
  </si>
  <si>
    <t>Se evidencia que el proceso no tuvo avance en la ejecución de la acción de mejora tomada frente a la No Conformidad potencial CA01915-P (POSIBLE INCUMPLIMIENTO EN LA FICHA DE CARACTERIZACION DEL PROCESO) y esta se encuentra vencida, incumpliendo el Numeral 8.5.3 (c) de la norma NTCGP1000:2009.</t>
  </si>
  <si>
    <t>Se evidencio que el Proceso de Gestión Documental no se encuentra realizando actividades de Implementación y Seguimiento del Programa de Gestión Documental, incumpliendo con ley 1712 de 2014 Articulo 15 “Programa de Gestión documental” en donde se establece que: Deberán I observarse los lineamientos y recomendaciones que el Archivo General de la Nación y demás entidades competentes expidan en la materia y con el Decreto 2609 de 2012 Articulo 11 “Aprobación del programa de gestión documental” en donde se establece que: La implementación y seguimiento del PGD es responsabilidad del área de archivo de la Entidad en coordinación con la Oficina de Control Interno o quien haga sus veces.</t>
  </si>
  <si>
    <t>Desconocimiento de la metodologia para ejecucion del seguimiento al programa de Gestion Documental.</t>
  </si>
  <si>
    <t>Solicitar mediante correo electronico a la oficina de control interno la realizacion de una mesa de trabajo para establecer los lineamientos y fechas para llevar a cabo el seguimiento al programa de Gestion Documental.</t>
  </si>
  <si>
    <t>Dar cumplimiento a la normatividad 2609 de 2012 con lo relacionado al Programa de Gestion Documental.</t>
  </si>
  <si>
    <t>llevar a acabo el seguimiento al Programa de Gestion Documental del FPS.</t>
  </si>
  <si>
    <t>Seguimiento realizado</t>
  </si>
  <si>
    <t>Falta de seguimieto a las actividades documentadas dentro de los diferentes planes.</t>
  </si>
  <si>
    <t>Darle cumplimiento a las actividades establecidas dentro de la ficha de caraccterizacion del proceso.</t>
  </si>
  <si>
    <t>Darle cumplimiento al objetivo del proceso.</t>
  </si>
  <si>
    <t>No se llevo a cabo el seguimiento al Programa de Gestion Documental por lo cual no se podia generar un informe.</t>
  </si>
  <si>
    <t>Generar el informe de seguimiento al Programa de Gestion Documental.</t>
  </si>
  <si>
    <t>Presensentar un informe acorde al estado del Programa de Gestion documental implementado en la entidad.</t>
  </si>
  <si>
    <t>Lograr la presentacion del informe de seguimiento al Programa de Gestion Documental.</t>
  </si>
  <si>
    <t>Informe de seguimiento al Programa de Gestion Documental.</t>
  </si>
  <si>
    <t>CA02815</t>
  </si>
  <si>
    <t>Se evidencia que el proceso no está dando cumplimiento al numeral 8,5.2, de la NTGP-1000,2009, al numeral  3,3 planes de Mejoramiento de MECÍ-2014 y al procedimiento Administración de Acciones Correctivas a través de Planes de Mejoramiento, código PEMYMOPSPT05, dado que de las 30 metas trazadas, se encuentran 29 con fechas  programadas  vencidas y sin ejecutar 29 (14 sin iniciar su ejecución y 15 con avance parcial) y no hay evidencia de que se haya solicitado  su reprogramación.</t>
  </si>
  <si>
    <t>Desconocimiento del procedimiento establecido para la administracion de las acciones correctivas.</t>
  </si>
  <si>
    <t>Dar a conocer el procedimiento establecido para la administracion de acciones correctivas, mediante la socializacion a todos los funcionariois que hacen parte del proceso.</t>
  </si>
  <si>
    <t>Lograr que todos los mienbros del proceso conozcan, entiendan y apliquen de manera adecuada el procedimiento  administracion de las acciones correctivas para alcanzar el cumplimiento de las acciones implementadas dentro del Plan de Mejoramiento Institucional.</t>
  </si>
  <si>
    <t>Lograr socializar la metodologia establecida para la administracion de acciones correctivas.</t>
  </si>
  <si>
    <t>CI05815</t>
  </si>
  <si>
    <t>Porque no se tiene establecido un cronograma de Formulacion , publicacion y reporte de Planes Intitucionales.</t>
  </si>
  <si>
    <t>CI05915</t>
  </si>
  <si>
    <t>Generar un cronograma anual con fechas de formulacion , disposicion, reporte y publicacion de los diferentes Planes institucionales.</t>
  </si>
  <si>
    <t>Realizar la formulacion del Plan Eficiencia Administrativa vigencia 2015 y llevar a cabo su socializacion, al igual que la sensibilizacion en eficiencia administrativa y Cero Papel.</t>
  </si>
  <si>
    <t>Cumplir con la formulacion Plan Eficiencia Administrativa vigencia 2015</t>
  </si>
  <si>
    <t xml:space="preserve"> Plan Eficiencia Administrativa vigencia 2015</t>
  </si>
  <si>
    <t>Por que no se ha planificado mediante un cronograma las actividades ejecutadas por cada uno de los funcionarios</t>
  </si>
  <si>
    <t>Generar cronograma con todas las actividades de cada uno de los funcionarios del proceso, donde se estableseran fechas de cumplimiento de cada una de estas.</t>
  </si>
  <si>
    <t>Aumentar el grado de cumplimiento del Plan de mejoramiento, mediante el cumplimiento del cronograma establecido.</t>
  </si>
  <si>
    <t>Cumplimiento del cronograma de las actividades a ejecutar por parte de cada funcionario del proceso</t>
  </si>
  <si>
    <t>Cronograma cumplido</t>
  </si>
  <si>
    <t>Seguimiento a Indicadores.</t>
  </si>
  <si>
    <t>CA02415</t>
  </si>
  <si>
    <t>Se evidencia que el proceso de TIC`S no cuenta con un indicador que mida la efectividad del hacer del proceso. Lo anterior incumpliendo el requisito 8,2,3  de la norma NTCGP 1000-2009 siendo este mismo el que respalda la seguridad de la información el FPS</t>
  </si>
  <si>
    <t>CI06815</t>
  </si>
  <si>
    <t>Por que no existia una metodologia una metodologia establecida para la creacion de expedientes virtuales.</t>
  </si>
  <si>
    <t>Crear y adoptar al Sistema de Gestion de Calidad un Instructivo para la creacion de expedientes digitales.</t>
  </si>
  <si>
    <t>Socializar el instructivo para la creacion de expedientes virtuales a todos los funcionarios usuarios del Aplicativo ORFEO del FPS.</t>
  </si>
  <si>
    <t>Contar con un instructivo</t>
  </si>
  <si>
    <t>Por que la Coordinadora del GIT quien es la encargada permanecio un largo tiempo incapacitada y no se designo un funcionario responsable de cumplir con sus funciones?</t>
  </si>
  <si>
    <t>Gestion Servicio Salud.</t>
  </si>
  <si>
    <t>Por que no se ha llevado a cabo una socializacion sobre la importancia de conciliar los saldos de las cuentas contables que contienen la contabilidad del FPS.</t>
  </si>
  <si>
    <t>El procedimiento APGRFGCOPT28 CONCILIACION ENTRE PROCESOS, no se ejecuta en un 100% y se encuentra desactualizado.</t>
  </si>
  <si>
    <t>CA02015</t>
  </si>
  <si>
    <t xml:space="preserve">Actualizar el procedimiento de APGRFGCOPT28 CONCILIACION ENTRE PROCESOS </t>
  </si>
  <si>
    <t>Realizar socializacion del procedimiento actualizado de APGRFGCOPT28 CONCILIACION ENTRE PROCESOS y dejar en claro con todos los proceso la importancia de llevar a cabo las conciliaciones de los saldos de las cuentas contables y los conceptos que estas comprenden.</t>
  </si>
  <si>
    <t>Mantener la razanabilidad de los saldos de las cuentas que componen el balance de la entidad, mediante las conciliaciones que se efectuan con los diferentes procesos del FPS.</t>
  </si>
  <si>
    <t>Lograr la realizacion de las conciliaciones entre los procesos que sean necesarias.</t>
  </si>
  <si>
    <t>Aprobar mediante acto administrativo el procedimiento APGRFGCOPT28 CONCILIACION ENTRE PROCESOS .</t>
  </si>
  <si>
    <t>Documento Aprobado</t>
  </si>
  <si>
    <t>CA02115</t>
  </si>
  <si>
    <t>Revisado el Plan de Mejoramiento Institucional del proceso de Recursos Financieros, se evidenció que de 15 hallazgos, 14 están vencidos con un nivel de cumplimiento de tan solo un 22% y el que corresponde al código CI00515 a la fecha de la presente auditoría está sin documentar por parte del responsable.</t>
  </si>
  <si>
    <t>Por que no se genero el cronograma de trabajo de manera adecuada?</t>
  </si>
  <si>
    <t>Generar cronograma de trabajo que permita realizar monitoreo al avance de las actividades documentadas dentro del Plan de mejoramiento a responsabilidad directa del proceso.</t>
  </si>
  <si>
    <t xml:space="preserve">Aumentar el grado de cumplimiento de las acciones a responsabilidad del proceso documentadas dentro Plan de Mejoramiento Institucional </t>
  </si>
  <si>
    <t>Generar y cumplir el cronograma de trabajo generado por el Proceso para aumentar el grado de cumplimiento de las acciones correctivas documentadas dentro del Plan de Mejoramiento.</t>
  </si>
  <si>
    <t>Crongrama generado y cumplido.</t>
  </si>
  <si>
    <t>GIT de Gestion Recursos Financieros</t>
  </si>
  <si>
    <t>29/09/20156</t>
  </si>
  <si>
    <t>Por que, no esta clara la aplicación de las herramientas establecidas para la administracion del Producto No Conforme?</t>
  </si>
  <si>
    <t>Darle La administracion adecuada al producto No Conforme del FPS mediante la Metodologia establecida.</t>
  </si>
  <si>
    <t>Asegurar que los funcionarios conozcan y manejen las actividades y sus tiempos de ejecucion, establecidos dentro de los procedimientos mediante su revision y analisis.</t>
  </si>
  <si>
    <t>Por que, no se cuenta con personal necesario para la ejecucion de las nuevas  actividades a responsabilidad del proceso?</t>
  </si>
  <si>
    <t>Generar un Plan de contingencia para gestionar la ejecucion de las actividades documentadas en dentro del PMI y PMR.</t>
  </si>
  <si>
    <t>Aumentar el grado de cumplimiento de l PMI y del PMR.</t>
  </si>
  <si>
    <t>lograr generar un cronograma de trabajo de contingencia para darle cumplimiento a las acciones documentadas en el PMI y el PMR.</t>
  </si>
  <si>
    <t>Cronograma de Trabajo</t>
  </si>
  <si>
    <t>Capacitacion ejcutada</t>
  </si>
  <si>
    <t>Por que no se han identificado las actividades del proceso a la cual se le pueda medir el inpacto.</t>
  </si>
  <si>
    <t>Definir las actividades a las cuales se les implementaran indicadores de efectividad.</t>
  </si>
  <si>
    <t>Contar con los indicadores necesarios que midan la Gestion del Proceso.</t>
  </si>
  <si>
    <t>Lograr definir los indicadores de efectividad necesarios para el proceso.</t>
  </si>
  <si>
    <t>Indicador de efectividad.</t>
  </si>
  <si>
    <t>Presentar de manera oportuna el analisis del Mapa de riesgos al Comité Operativo MECI-CALIDAD.</t>
  </si>
  <si>
    <t>CI06115</t>
  </si>
  <si>
    <t>CI07315</t>
  </si>
  <si>
    <t>CI07515</t>
  </si>
  <si>
    <t>Incumplimiento en la implementación del MECI 2014, así mismo no se evidencia toma de acciones de mejora frente a la calificación emitida por el DAFP en la encuesta de la vigencia 2.014.</t>
  </si>
  <si>
    <t>CI07815</t>
  </si>
  <si>
    <t>CI07915</t>
  </si>
  <si>
    <t>Deficiente Gestión para la puesta en marcha de la metodología “Administración de las acciones correctivas a través del Plan de Mejoramiento Institucional”.</t>
  </si>
  <si>
    <t>Deficiente Gestión para la puesta en marcha de la metodología “Administración de las acciones Preventivas a través del Plan de Manejo de Riesgos”.</t>
  </si>
  <si>
    <t>CA01</t>
  </si>
  <si>
    <t>Lograr la creacion del 100% de los expedientes virtuales del Proceso.</t>
  </si>
  <si>
    <t>Acta de socializacion del instructivo.</t>
  </si>
  <si>
    <t>Creacion del Instructivo</t>
  </si>
  <si>
    <t>La ejecucion y el resultado de las acciones  dependen de otros procesos.</t>
  </si>
  <si>
    <t>Reiterar la responsabilidad de ejecutar las acciones documentadas dentro del PMR a cada uno de los procesos que intervienen en las acciones documentadas.</t>
  </si>
  <si>
    <t xml:space="preserve">Mediante RESOLUCION No 1053 del 24/06/2015 fueron aprobados los siguiente procedimientos: 
1, INCLUSION PENSIONADOS EN NOMINA 
2, TRASLADO A OTRA EPS O ENTIDAD DEL REGIMEN COMUN
3, DESCUENTOS X EMBARGOS
Los siguientes Procedimientos fueron enviados a la oficina OPS el dia 01 de Octubre del 2015 para ser presentados a comite:
1. TRASLADO PUNTO DE PAGO DE PENSION
2, RETIRO DE PENSIONADO PO FALLECIMIENTO
</t>
  </si>
  <si>
    <t>Por que se esta a la espera de reunion para unificar criterios de cumplimiento del MECI.</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</si>
  <si>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</si>
  <si>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</si>
  <si>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Desarrollar el Plan de Trabajo resultante de la reunion dentro de los terminnos establecidos.</t>
  </si>
  <si>
    <t>Plan de trabajo ejecuta</t>
  </si>
  <si>
    <t>Se evidencia la actualización de los procedimiento asi:
Mediante la resolución 1053 del 24/06/2015 fueron aprobados los siguientes procedimientos:
1, INCLUSION PENSIONADOS EN NOMINA    
2, TRASLADO A OTRA EPS O ENTIDAD DEL REGIMEN COMÚN.
3, DESCUENTOS POR EMBARGOS
Mediante la resolución 1764 del 14/10/2015 fueron aprobados los siguientes procedimientos: 
4, TRASLADO PUNTO DE PAGO DE PENSION.
5, RETIRO DE PENSIONADO POR FALLECIMIENTO</t>
  </si>
  <si>
    <t>SI; se establece eficacia de la accion teniendo en cuenta que los documentos fueron socializados a nivel nacional.</t>
  </si>
  <si>
    <t>Realizar la creacion de los expedientes virtuales del proceso de asistencia juridica correspondiente al año 2013.</t>
  </si>
  <si>
    <t>Realizar la creacion de los expedientes virtuales del proceso de asistencia juridica correspondiente al año 2014.</t>
  </si>
  <si>
    <t>Realizar la creacion de los expedientes virtuales del proceso de asistencia juridica correspondiente al año 2015.</t>
  </si>
  <si>
    <t>Logra la correcta creacion de los expedientes virtuales del año 2013</t>
  </si>
  <si>
    <t>Logra la correcta creacion de los expedientes virtuales del año 2014</t>
  </si>
  <si>
    <t>Logra la correcta creacion de los expedientes virtuales del año 2015</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</si>
  <si>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</si>
  <si>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</si>
  <si>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Actualizar el procedimiento conciliacion entre procesos.</t>
  </si>
  <si>
    <t>Solicitar mediante correo electronico al proceso de Gestion talento humano sobre el tema de conciliacion entre procesos.</t>
  </si>
  <si>
    <t>Lograr la actualizacion del procedimiento conciliacion entre procesos APGRFGCOPT28</t>
  </si>
  <si>
    <t>llevar a cabo la capacitacion en el tema de conciliaciones entre procesos.</t>
  </si>
  <si>
    <t>lista de asistencia</t>
  </si>
  <si>
    <t>Procedimiento actualizado mediante resolucion y su socializacion</t>
  </si>
  <si>
    <t>No se habia efectuado el cierre contable correspondiente a la vigencia 2014 deacuerdo con las normas establecidas por la contaduria, ya que el procedimiento se encuentra desactualizado.</t>
  </si>
  <si>
    <t>Falta de revision frecuente a las actividades documentadas dentro del PMI</t>
  </si>
  <si>
    <t>Asistir a los monitoreos del PMI programadas por parte del Proceso de Medicion y Mejora</t>
  </si>
  <si>
    <t>Realizar un monitoreo constante al PMI donde se puedan identificar las causas por las cuales no se avance de manera significativa y buscar acciones alternativas que permitan avanzar en el cumplimiento del PMI.</t>
  </si>
  <si>
    <t>Programa de acciones resultantes del monitoreo en conjunto del proceso de medicion y mejora.</t>
  </si>
  <si>
    <t>Acciones ejecutadas</t>
  </si>
  <si>
    <t>Subdirector Financiero</t>
  </si>
  <si>
    <t>CI09215</t>
  </si>
  <si>
    <t>INCUMPLIMIENTO EN LA CREACION DE EXPEDIENTES VIRTUALES DE LOS AÑOS 2013, 2014 Y 2015.</t>
  </si>
  <si>
    <t>CI08915</t>
  </si>
  <si>
    <t>Incumplimiento ACUERDOS DE GESTION APGTHGTHPT10 Realiza seguimiento semestral con el fin de verificar el cumplimiento de los compromisos pactados y toma de acciones de mejora y diligencia el campo “Fases de Seguimiento” del instrumento establecido a más tardar el 14 de agosto de cada vigencia. Ya que en la revisión practicada en la página http://www.fps.gov.co/index.php?idcategoria=3933, no presenta el correspondiente seguimiento.</t>
  </si>
  <si>
    <t>CI00316</t>
  </si>
  <si>
    <t>por que no se ha realizado un anilisis integrar de lo que exige la ley 1712</t>
  </si>
  <si>
    <t>INCUMPLIMIENTO EN LA PUBLICACION DE LOS REQUISITOS DE LA LEY 1712 EN LA PAGINA WEB DEL FPS. FNC.</t>
  </si>
  <si>
    <t>Reralizar el analisis de la ley 1712 en lo relacionado a la informacion a publicar por parte del proceso.</t>
  </si>
  <si>
    <t>Darle cumplimiento a la  ley 1712 del 2014</t>
  </si>
  <si>
    <t>Lograr la publicacion de los requisitos exigidos por la ley 1712 por parte del proceso de gestion documental y según el formato matriz de  autodiagnostico</t>
  </si>
  <si>
    <t>requisitos publicados</t>
  </si>
  <si>
    <t>CI00216</t>
  </si>
  <si>
    <t>SEGUIMIENTO PLAN ESTRATEGICO IV TRIMESTRE 2015</t>
  </si>
  <si>
    <t>Retrasos en el analisis de la ejcucion presupuestas</t>
  </si>
  <si>
    <t>actualizar la matriz primaria y secundaria</t>
  </si>
  <si>
    <t>establecer los tiempos necesarios para publicar la ejecucion presupuestal.</t>
  </si>
  <si>
    <t>cumplir con la publicacion de la ejecucion presupuestal dentro de los terminos establecidosa dentro de la matriz primaria y secundaria.</t>
  </si>
  <si>
    <t>publicacion en terminos de los meses (marzo, abril, mayo y junio), correspondietes al primer semestre de la vigencia 2016</t>
  </si>
  <si>
    <t>CI09815</t>
  </si>
  <si>
    <t>El archivo central de la entidad tiene humedad debido a que cuando llueve existen goteras lo cual ha deteriorado cierta documentación, Gran parte de los estantes no se encuentran asegurados unos con otros, lo cual representa un grave peligro para las personas que lo administran ya que en cualquier momento se le puede venir encima y causar un daño físico</t>
  </si>
  <si>
    <t>A la fecha del seguimiento no se han recibido los elementos necesarios para la publicación de los objetivos de Calidad del FPS, por parte del proceso de Servicios Administrativos.</t>
  </si>
  <si>
    <t>CI08515</t>
  </si>
  <si>
    <t>Por que el costo de los tornillos es elevado y la apropiacion disponible en el momento era menor al costo de los tornillos.</t>
  </si>
  <si>
    <t>Realizar la compra de los tornillos solicitados.</t>
  </si>
  <si>
    <t>Proveer a los punto administrativos fuera de bogota los recursos y elementos necesarios para que se pueda publicar de manera adecuada los objetivos de calidad de la entidad.</t>
  </si>
  <si>
    <t>Lograr la publicacion adecuada de los objetivos de calidad de los puntos administrativos fuera de bogota (tumaco, buenaventura y cartagena)</t>
  </si>
  <si>
    <t>Objetivos de calidad publicados en los puntos administrativos (tumaco, buenaventura y santa marta)</t>
  </si>
  <si>
    <t>No se cuenta con el cronograma de mantenimiento ni con el personal suficiente y asignado para la realizacion.</t>
  </si>
  <si>
    <t>Establecer el cronograma de mantenimiento de canales y bajantes y asignar el personal a realizar dicha labor.</t>
  </si>
  <si>
    <t>mantener un ambiente obtimo para la conservacion del archivo central.</t>
  </si>
  <si>
    <t>establecer el cronograma de mantenimiento y asignar el personal necesario.</t>
  </si>
  <si>
    <t>Lograr establecer el cronograma de mantenimiento a los bajantes de aguas y asignar el personal necesario para cumplir con el cronograma establecido.</t>
  </si>
  <si>
    <t>ACCION QUE SE ENCUENTRA POR FUERA DEL PROCEDIMIENTO</t>
  </si>
  <si>
    <t>SOLICITAR A TALENTO HUMANO LA INCLUSIÓN O EXCLUSIÓN DE DICHA ACTIVIDAD DENTRO DEL PROCEDIMIENTO SEGÚN LO ESTABLECIDO EN LA LEGISLACION VIGENTE EMITIDA POR EL DAFP.</t>
  </si>
  <si>
    <t>Contar con un procedimiento claro y completo acorde con la legislacion en la materia correspondiente.</t>
  </si>
  <si>
    <t>memorando de solicitud.</t>
  </si>
  <si>
    <t>Solicitar mediante memorando el ajuste del procedimiento de acuerdo a la normatividad vigente.</t>
  </si>
  <si>
    <t>CI08115</t>
  </si>
  <si>
    <t>SERVICIOS DE SALUD (MEDELLIN)</t>
  </si>
  <si>
    <t>Se observa la utilización de los siguientes formatos con códigos y versión, pero los mismos no hacen parte del listado maestro de documentos del Sistema Integral de Gestión de Calidad MECI-CALIDAD:
FORMATO ANEXO No. 2 DE REPORTE DE INCUMPLIMIENTO EN LA OPORTUNIDAD DE LOS SERVICIOS POR PARTE DEL CONTRATISTA. 
FORMATO ANEXO No. 3 DE REPORTE DE INCUMPLIMIENTO EN LA OPORTUNIDAD DE LOS SERVICIOS POR PARTE DEL CONTRATISTA.
FORMATO ANEXO No. 4 DE REPORTE DE INCUMPLIMIENTO EN LA OPORTUNIDAD DE LOS SERVICIOS POR PARTE DEL CONTRATISTA.
FORMATO ANEXO No. 5 DE REPORTE DE INCUMPLIMIENTO EN LA OPORTUNIDAD DE LOS SERVICIOS POR PARTE DEL CONTRATISTA</t>
  </si>
  <si>
    <t>Desconocimiento de la normatividad por parte de  los funcionarios del punto administrativo fuera de bogota</t>
  </si>
  <si>
    <t>Realizar la induccion y socializacion del instructivo para la creacion, modificacion o eliminacion de documentos con los funcionarios del punto administrativo fuera de bogota (meddellin)</t>
  </si>
  <si>
    <t>Que los funcionarios del punto administrativo (medellin conozcan y apliquen la metodologia establecida para la utilizacion de documentos.</t>
  </si>
  <si>
    <t>Resolucion y acta</t>
  </si>
  <si>
    <t>lograr la aprobacion del formato mediante resolucion y su socializacion mediante acta.</t>
  </si>
  <si>
    <t>CA00816</t>
  </si>
  <si>
    <t>Realizar la actualizacion de 7 procedimientos del proceso de Gestion servicios Salud según lo establecido por la normatividad vigente.</t>
  </si>
  <si>
    <t>Realizar la actualizacion de 5 procedimientos del proceso de Gestion servicios Salud según lo establecido por la normatividad vigente.</t>
  </si>
  <si>
    <t>Actualizar 7 procedimeintos al 100% según las necesidades.</t>
  </si>
  <si>
    <t>Acta de Aprobacion y adopcion  de los documentos al sistema.</t>
  </si>
  <si>
    <t>Realizar la socializacion de los documentos del proceso que fueron actualizados</t>
  </si>
  <si>
    <t>Que los funcionarios del proceso le den aplicación a los documentos según las actualizaciones realizadas.</t>
  </si>
  <si>
    <t>31//02/2016</t>
  </si>
  <si>
    <t>GESTION DE SERVICIOS DE SALUD</t>
  </si>
  <si>
    <t>Actualizar la ficha caracterizacion del proceso según los objetivos para cual fue creado el proceso.</t>
  </si>
  <si>
    <t>Ficha de caracterizacion actualizada.</t>
  </si>
  <si>
    <t>CA00916</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</si>
  <si>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</si>
  <si>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 xml:space="preserve">Garantizar que los procedimientos del proceso Gestión de Talento Humano, se mantengan actualizados conforme al Sistema Integrado de Gestión (MECI-CALIDAD). </t>
  </si>
  <si>
    <t>Grupo Interno de Trabajo Gestión de Talento Humano</t>
  </si>
  <si>
    <t>1. Se evidencia incumpliemto a las acciones trasadas para la eliminación de las cusas se  las No conformidades Potenciales detectadas, como se refleja en las NCP´s CA04013-P y CA06213-P CA07814-P, poniendo en riesgo el fortalecimiento del Sistema Gestión de Calidad y la Mejora contúa, desacatando la norma NTCGP1000:2009 Numeral 8.5.3</t>
  </si>
  <si>
    <t>No se cuenta con el personal necesario y capacitado para realizar la generacion del diagnostico inicial para establecer los productos faltantes para la implementacion del programa de gestion documental PGD.</t>
  </si>
  <si>
    <t>Realizar los estudios para la respectiva contrtacion del experto para levantar el diagnostico inicial e implementar el PGD.</t>
  </si>
  <si>
    <t>Dar cumplimiento a lo exigido por decreto 2609 del 2012.</t>
  </si>
  <si>
    <t>Plan de Gestion Documental implementado.</t>
  </si>
  <si>
    <t>No se ha realizado de manera adecuada la socializacion del procedimiento ACUERDOS DE GESTION APGTHGTHPT10 a los funcionarios que lo ejecutan.</t>
  </si>
  <si>
    <t>Realizar la socializacion del procedimiento y las herramientas establecidas para formular y realizar seguimiento a los acuerdos de gestion dentro del FPS.</t>
  </si>
  <si>
    <t>CI01516</t>
  </si>
  <si>
    <t xml:space="preserve">Se evidencia que no se realizo la sencibilización en Eficiencia Administrativa y Cero Papel.
</t>
  </si>
  <si>
    <t>Por que no ha recbido una capacitacion adecuada de la metodologia establecid para la creacion de los expedientes virtuales.</t>
  </si>
  <si>
    <t>Seguimiento al Plan de Accion.</t>
  </si>
  <si>
    <t>Solicitar una capacitacion personalizada y completa sobre la metodologia establecida para la creacion de los expedientes virtuales.</t>
  </si>
  <si>
    <t>Contar con el personal con las competencias necesarias para lograr la correcta creacion de los expedientes virtuales de la subdireccion  prestaciones sociales.</t>
  </si>
  <si>
    <t>Lograr la creacion de los expedientes virtuales de la manera adecuada deacuerdo a los documentos generados en la subdireccion de prestaciones sociales.</t>
  </si>
  <si>
    <t xml:space="preserve">expedientes virtuales </t>
  </si>
  <si>
    <t>CI01416</t>
  </si>
  <si>
    <t xml:space="preserve">Se evidencia incumplimiento de la actividad (7) del procedimiento Acuerdos de Gestion (Realiza seguimiento semestral con el fin de verificar el cumplimiento de los compromisos pactados y toma de acciones de mejora y diligencia el campo “Fases de Seguimiento” del instrumento establecido a más tardar el 14 de agosto de cada </t>
  </si>
  <si>
    <t>Lograra que el director general y los subdiretores del FPS conozcan y den cumplimiento al procedimiento  ACUERDOS DE GESTION APGTHGTHPT10.</t>
  </si>
  <si>
    <t>Llevar a cabo la socializacion del procedimiento  ACUERDOS DE GESTION APGTHGTHPT10 a los funcionarios que lo ejecutan.</t>
  </si>
  <si>
    <t>Realizar la depuracion de los radicados que s encuentran en la bandeja de impresión de los años 2014, 2015 y 2016 de acuerdo a las instrucciones impartidas por el comité de desarrollo administrativo.</t>
  </si>
  <si>
    <t>bandeja de impresión depurada.</t>
  </si>
  <si>
    <t>Dar cumplimiento a la metodologia establecida para la gestion documental del FPS.</t>
  </si>
  <si>
    <t>Bandeja depurada de los radicados correspondiente a los años 2014, 2015 y 2016.</t>
  </si>
  <si>
    <t>CA00416</t>
  </si>
  <si>
    <t xml:space="preserve"> No se evidencia adopción y aplicación de mecanismos que aseguren la protección de datos  personales de los usuarios de la entidad, incumpliendo el requisito 7.5.4 de la NTCGP1000-2009, que pide que la entidad debe "cuidar los bienes que son propiedad del cliente mientras estén bajo su control o los esté usando. La entidad debe identificar, verificar, proteger y salvaguardar los bienes que son propiedad del cliente suministrados para su utilización o incorporación dentro del producto y/o servicio. Si cualquier bien que sea propiedad del cliente se pierde, deteriora o de algún otro modo se considera inadecuado para su uso, la entidad debe informar de ello al cliente y mantener registros.</t>
  </si>
  <si>
    <t>Se desconocia la normatividad vigente y aplicable al tema de proteccion de datos personales.</t>
  </si>
  <si>
    <t>Crear un formato donde se pueda evidenciar la autorizacion por parte del usuario para la utilizacion de los datos entregados por ellos para la gestion del servicio.</t>
  </si>
  <si>
    <t>Garantizar la utilizacion, conservacion y mantenimiento de los datos personales de nuestros usuarios.</t>
  </si>
  <si>
    <t>Formato aprobado mediante  resolucion</t>
  </si>
  <si>
    <t>Lograra la aprobacion del formato de autorizacion de utilizacion de datos personales</t>
  </si>
  <si>
    <t>CI00716</t>
  </si>
  <si>
    <t xml:space="preserve">Incumplimiento al Indicador EGSA02 (PRESTACIÓN Y CONTROL SERVICIO DE TRANSPORTE), debido a que no se realiza la ruta de programación.  </t>
  </si>
  <si>
    <t>Por que el servicio de transporte es un servicio ocacional o eventual y no es una de las actividades objetos del proceso.</t>
  </si>
  <si>
    <t xml:space="preserve">Reformular el indicador EGSA02 </t>
  </si>
  <si>
    <t>Establecer con claridad el que hacer del proceso y medir de manera adecuada la gestion del mismo.</t>
  </si>
  <si>
    <t>Indicador reformulado</t>
  </si>
  <si>
    <t xml:space="preserve">Lograr medir de manera adecuada las actividades importantes del proceso </t>
  </si>
  <si>
    <t xml:space="preserve">Acta </t>
  </si>
  <si>
    <t>Falta de control de las actividades a cargo del funcionario responsable de llevar a cabo esta actividad.</t>
  </si>
  <si>
    <t>Reprogramar la actividad de sensibilizacion en eficiencia administrativa y cero papel</t>
  </si>
  <si>
    <t>Lograr crear dentro del FPS una cultura de ahorro y  utilizacion adecuada de los reursos.</t>
  </si>
  <si>
    <t>Realizar sensibilizacion dirigida a los funcionarios del FPS.</t>
  </si>
  <si>
    <t>Lista de asistencia</t>
  </si>
  <si>
    <t>Acta y correo de socializacion</t>
  </si>
  <si>
    <t>Contar con un medio de comunicación eficaz y constante entre el FPS la ciudadania.</t>
  </si>
  <si>
    <t>Designar el funcionario responsable de realizar la atencion de la ventanilla virtual y capacitarlo en el adecuado manejo de la ventanilla.</t>
  </si>
  <si>
    <t>Soporte de designacion y capacitacion.</t>
  </si>
  <si>
    <t>Contar con el funcionario adecuado con las cpacidades y aptitudes necesarias para interelacionarse con los ciudadnados medinate la ventanilla virtual y que se le brinde de manera adecuada la informacion solicitada.</t>
  </si>
  <si>
    <t>informar a los ciudadanos sobre la existencia y apertura de la ventanilla virtual para la atencion del ciudadano.</t>
  </si>
  <si>
    <t>Ventanilla virtual en funcionamiento (chat y social media)</t>
  </si>
  <si>
    <t>Consolidar y llevar a aprobacion la Guia Politica de Administracion del Riesgo.</t>
  </si>
  <si>
    <t>CI07615</t>
  </si>
  <si>
    <t>INCUMPLIMIENTO EN LA CREACION DE EXPEDIENTES VIRTUALES DE LAS VIGENCIAS 2013, 2014 Y 2015.</t>
  </si>
  <si>
    <t>No se tenia claro las instrucciones para la creacion de los expdientes virtuales mediante el aplicativo ORFEO.</t>
  </si>
  <si>
    <t>Realizar la creacion de los expedinetes virtuales de los años 2013 y 2014 y realizar la entrega del archivo de gestion según cronograma de transferencia.</t>
  </si>
  <si>
    <t>Lograr la creacion adecuada de los expedientes virtuales del proceso.</t>
  </si>
  <si>
    <t>Entregar los archivos de gestion de los años 2013 y 2014  y generar los respectivos expedientes virtuales.</t>
  </si>
  <si>
    <t>Expedientes virtuales y archivos transferidos años 2013 y 2014.</t>
  </si>
  <si>
    <t>Llevar a cabo la capacitacion de los jefes y funcionario de todos los procesos frente al instructivo de analisis de causa y de la nueva metodologia para la administracion de las acciones preventivas y correctivas.</t>
  </si>
  <si>
    <t>Lograr la capacitacion de los jefes y funcionarios de todos los procesos del FPS.</t>
  </si>
  <si>
    <t>Persuadir a los jefes y funcionarios de todos los procesos de la importancia y necesidad de aplicar esta metodologia del sistema de gestion como herramienta para lograr la mejora continua.</t>
  </si>
  <si>
    <t>Actualizar la metodologia establecida para la administracion de las acciones correcivas, donde se establezca al menos dos monitoreos a las actividades implementadas dentro del plan de mejoramiento institucional.</t>
  </si>
  <si>
    <t>Contar con una metodologia que garantice el monitoreo constante a las acciones correctivas implementadas dentro del plan de mejoramiento institucional.</t>
  </si>
  <si>
    <t xml:space="preserve">Actualizacion del procedimiento Administracion de acciones correctivas a traves de planes de mejoramientos </t>
  </si>
  <si>
    <t>correos de socializacion</t>
  </si>
  <si>
    <t>Realizar la socializacion de la metodologia aprobada a todos los funcionarios del FPS incluyendo los puntos administrativos fuera de Bogota.</t>
  </si>
  <si>
    <t>Realizar la actualizacion del manual de calidad del FPS eliminando la exclusion del numeral 7.6 .</t>
  </si>
  <si>
    <t>Establecer un manual de calidad con las exclusiones aplicables al FPS.</t>
  </si>
  <si>
    <t>manual aprobado</t>
  </si>
  <si>
    <t>Lograr la aprobacion del manual de calidad del FPS.</t>
  </si>
  <si>
    <t>Realizar un saneamiento a la totalidad de los bienes transferibles</t>
  </si>
  <si>
    <t>44.4%</t>
  </si>
  <si>
    <t>Realizar monitoreo diario al reporte de los productos no conformes y dejar una evidencia semanal todos los viernes mediante correo electronico al proceso de seguimiento y evaluacion independiente.</t>
  </si>
  <si>
    <t>Realizar monitoreo constante al reporte del producto no conforme.</t>
  </si>
  <si>
    <t>Por que el responsable del proceso no tiene definido quien debe realizar este tipo de induccion especifica.</t>
  </si>
  <si>
    <t>Realizar un analisis a la normatividad que define quien y de que manera se debe presentar el analisis al mapa de riesgo al equipo operativo</t>
  </si>
  <si>
    <t>Definir de manera formal los lienamientos para presenter al equipo operativo el analisis al mapa de riesgo.</t>
  </si>
  <si>
    <t>En el mes  de septiembre de 2015 se establecio un gronograma  de trabajo para el cumplimiento del plan de mejoramiento como se puede observar en el acta 004 de 2015 ver carpeta Plan de mejoramiento institucional 2015 pagina 96 a 99 230,52,03</t>
  </si>
  <si>
    <t>ANGÉLICA MARTÍNEZ</t>
  </si>
  <si>
    <t>A la fecha del seguimiento se evidencia la creacion de 43 expedientes virtuales del archivo de gestion 2013.</t>
  </si>
  <si>
    <t>Se evidencia el cumplimiento a la actividad en el acta N° 004 seguimiento a los hallazgos establecidos en el plan de mejoramiento, carpeta 230.52.03 PLAN DE MEJORAMIENTO INSTITUCIONAL</t>
  </si>
  <si>
    <t>ES EFICAZ PORQUE SE ESTAN TENIENDO EN CUENTA LOS HALLAZGOS PARA TOMAR LAS MEDIDAS CORRECTIVAS Y PROYECTARLAS EN EL PLAN DE MEJORAMIENTO</t>
  </si>
  <si>
    <t>CI04016</t>
  </si>
  <si>
    <t xml:space="preserve">Incumplimiento de la actividad establecida en el Plan de Mejoramiento de la Gestión Etica asi:
1. Diseñar e Implementar un Programa de Gestión Ambiental para el FPS.  
Revisar y actualizar las políticas y Documentos relacionados con Gestión Ambiental establecidas al interior de la entidad. 
2. Identificar y administrar el riesgo relacionado con la aceptación de regalos o dadivas de los particulares como contraprestacion de los servicios que presta la Entidad. (Plan Anticorrupción y de Atención al Ciudadano).
3. Definir la Política de comunicaciones personales de los usuarios y particulares con los empleados  de la entidad. </t>
  </si>
  <si>
    <t>Rotacion del funcionario responsable d eformular el PIGA y la politica ambiental.</t>
  </si>
  <si>
    <t>presentar ante el comité de desarrollo administrativo el proyecto del PIGA.</t>
  </si>
  <si>
    <t>Que el PIGA sea Aprobado por parte del comité competente.</t>
  </si>
  <si>
    <t>Logarar la aprobacion del PIGA mediante acta por parte del comité de desarrollo.</t>
  </si>
  <si>
    <t>PIGA aprobado</t>
  </si>
  <si>
    <t>No se tuvo en cuenta el traslado del riesgo a la matriz del PMI institucional</t>
  </si>
  <si>
    <t>presentar ante el comité de desarrollo administrativo el riesgo de las dadivas por parte de los usuarios a funcionario del FPS.</t>
  </si>
  <si>
    <t>Darle una administracion adecuada al riesgo de recibir dadivas por parte de nuestros usuarios.</t>
  </si>
  <si>
    <t>incluir dentro del Plan anticorrupcion el riesgo de las dadivas de la manera adecuada y con la responsabilidad de los procesos afectados por este riesgo.</t>
  </si>
  <si>
    <t>Riesgo incluido dentro del plan anticorrupcion</t>
  </si>
  <si>
    <t>NO se cuenta con el personal necesario y capacitado en el tema de comunicaciones</t>
  </si>
  <si>
    <t>Gestionar ante la secretaria general el cumplimiento del compromiso asignado dentro del comité ejecutivo de revision por la direccion frente al suministro del funcionario competente para llevar a acabo diha actividad.</t>
  </si>
  <si>
    <t>Lograr que la persona adecuada sea asignada para cumplir las atreas de comunicación de la entidad</t>
  </si>
  <si>
    <t>Contar con la persona adecuada para iniciar con la implementaciones de la politica y mecanismos de comunicación.</t>
  </si>
  <si>
    <t>Funcionario asignado</t>
  </si>
  <si>
    <t>SEGUIMIENTO ARCHIVOS DE GESTION</t>
  </si>
  <si>
    <t>El procedimiento     CONTROL DE SERVICIOS PUBLICOS código APGSAGADPT18 fue aprobado mediante resolucion No. 0795 de mayo 13 de 2015</t>
  </si>
  <si>
    <t>se evidencia mediante Resolución N° 0795 del 13 de Mayo de 2015 por el cual fue aprobado el Procedimiento  CONTROL DE SERVICIOS PUBLICOS código APGSAGADPT18</t>
  </si>
  <si>
    <t>SI, el procedimiento fue divulgado y socializado a nivel nacional</t>
  </si>
  <si>
    <t>l procedimiento     CONTROL DE SERVICIOS PUBLICOS código APGSAGADPT18 fue socializado a los funcionarios mediante acta No. 003 de junio 1 de 2015</t>
  </si>
  <si>
    <t>Se evidencia mediante ACTA N° 003 del 1 de Junio de 2015 la Socialización del Procedimiento CONTROL DE SERVICIOS PUBLICOS código APGSAGADPT18</t>
  </si>
  <si>
    <t>CI03916</t>
  </si>
  <si>
    <t xml:space="preserve">Incumplimiento de la actividad establecida en el Plan de Mejoramiento de la Gestión Etica asi:
Socializar y sensibilizar a los funcionarios del FPS sobre la politica de ahorro y utilización de insumos contaminantes. </t>
  </si>
  <si>
    <t>No se tiene establecido dentro del proceso el responsable de realizar revision a las actividades del plan de gestion etica a responsabilidad del proceso.</t>
  </si>
  <si>
    <t>Designar el funcionario encargado de revisar las acciones documentadas dentro del plan de mejoramiento de gestion etica.</t>
  </si>
  <si>
    <t>Contar con un funcionario que realice la revision de las acciones documentadas dentro del plan de mejoramiento de gestion etica para que se ejecuten dichas acciones</t>
  </si>
  <si>
    <t>Lograr que se implementes las acciones documentadas dentro del plan de mejoramiento de gestion etica.</t>
  </si>
  <si>
    <t>Correo de asignacion de funcionario</t>
  </si>
  <si>
    <t>Programar una mesa de trabajo con el proceso de direccionamiento estrategico para establecir una  politica donde se incluya el ahorro y utilizacion e insumos contaminantes.</t>
  </si>
  <si>
    <t>Establecer la politica de gestion ambiental y eficiencia administrativa.</t>
  </si>
  <si>
    <t>Sociliazar la politica de gestion ambiental y eficiencia administrativa.</t>
  </si>
  <si>
    <t>Correos, carteleras a todos los funcionarios del FPS y charla a los funcionarios de servicios generales (aseo)</t>
  </si>
  <si>
    <t>CI04116</t>
  </si>
  <si>
    <t xml:space="preserve">Incumplimiento del procedimiento APGSAGADPT19 Constitución y Ejecución de Caja Menor, Literal 29, debido a que existen 3 recibos provisionales que no se han legalizado dentro de los cinco (5) días hábiles una vez recibidos los recursos. </t>
  </si>
  <si>
    <t>Por que no se tienen establecidos controles para garantizar la ejecucion de esta actividad dentro del procedimiento.</t>
  </si>
  <si>
    <t>Actualizar el procedimiento APGSAGADPT19 Constitución y Ejecución de Caja Menor</t>
  </si>
  <si>
    <t>Implementar el punto de control que garantice la legalizacion de los recibos provisiones de dinero solicitado por caja menor.</t>
  </si>
  <si>
    <t>Aprobar mediante resolucion el procedimiento APGSAGADPT19 Constitución y Ejecución de Caja Menor</t>
  </si>
  <si>
    <t>procedimiento APGSAGADPT19 Constitución y Ejecución de Caja Menor actualizado</t>
  </si>
  <si>
    <t>Socializar el procedimiento APGSAGADPT19 Constitución y Ejecución de Caja Menor</t>
  </si>
  <si>
    <t>Lograra que los funcionarios del FPS conozcan la nueva version del procedimiento APGSAGADPT19 Constitución y Ejecución de Caja Menor</t>
  </si>
  <si>
    <t>Socializacion del procedimiento APGSAGADPT19 Constitución y Ejecución de Caja Menor</t>
  </si>
  <si>
    <t>Falta de claridad frente a las acciones que se deben tomar al momento de recibir la copia del oficio que emitio la oficina de ontrol interno a la agencia nacional de defensa juridica del estado.</t>
  </si>
  <si>
    <t>Solicitar al grupo de trabajo de control interno la inclusion de los terminos para la toma de acciones de mejora frente al certificado del ekogi emitido por su parte, dentro del procedimiento a su cargo y que una vez aprobado sea socializado.</t>
  </si>
  <si>
    <t>Que el funcionario encargado del ekogi conosca los terminos establecido para la toma de acciones de mejora.</t>
  </si>
  <si>
    <t>lograr la toma de acciones de  mejora pertinntes.</t>
  </si>
  <si>
    <t>Acciones de mejora tomadas</t>
  </si>
  <si>
    <t>15/04/20160</t>
  </si>
  <si>
    <t>No esta establecido un monitoreo constante al sistema unico unico de informacion litigiosa del estado ekogui.</t>
  </si>
  <si>
    <t>CI03816</t>
  </si>
  <si>
    <t xml:space="preserve">En el primer trimestre se crearon los siguientes Expedientes Virtuales del año 2013, así: TRD 1300819 COMITE DE CONTRATACIÓN,  expediente N° 20131300081900001E. TRD 1302103 CORRESPONDENCIA INTERNA, los expedientes N° 20131300210300001E,20131300210300002E,20131300210300003E,          20131300210300004E,20131300210300005E,20131300210300006E, y 20131300210300007E. TRD 1302607 COBRO COACTIVO,                                                            los expedientes N° 20131300260700001E, 20131300260700002E,20131300260700003E,20131300260700004E, 20131300260700005E,20131300260700006E. TRD 1302301 CONTRATO DE ARRENDAMIENTO DE INMUEBLES FPS ARRENDADOR, los expedientes N° 20131300230100001E y 20131300230100002E. TRD 1302306 CONTRATO PRESTACION DE SERVICIOS , los expedientes 20131300230600001E,20131300230600002E,20131300230600003E,20131300230600004E,20131300230600005E,20131300230600006E,20131300230600007E,20131300230600008E,20131300230600009E,20131300230600010E,20131300230600011E,20131300230600012E,20131300230600013E,20131300230600014E,20131300230600015E,20131300230600016E,20131300230600017E,20131300230600018E,20131300230600019E,20131300230600020E,20131300230600021E,20131300230600022E,20131300230600023E y 20131300230600024E </t>
  </si>
  <si>
    <t>CI03915,CI09215</t>
  </si>
  <si>
    <t>Unificado</t>
  </si>
  <si>
    <t>CI01014,CI00815</t>
  </si>
  <si>
    <t>No existe claridad  frente a las diferentes causas de las devoluciones y quien debe ser el responsable de la correccion en cada caso.</t>
  </si>
  <si>
    <t>Identificar las causas de la devolucion de la correspondencia y asignar el responsable de la actualizacion de la base de datos.</t>
  </si>
  <si>
    <t>Ejecutar las actividades asiganadas y programadas para la construccion del manual de proteccion de datos personales documentado mediante el Plan Anticorrupcion</t>
  </si>
  <si>
    <t>MANUAL DE PROTECCION DE DATOS PERSONALES SOCIALIZADO</t>
  </si>
  <si>
    <t>Lograra que los funcionarios del Proceso de atencion al Ciuadadano conozcan y apliquen lo establecido en el Manual de proteccion de datos personales.</t>
  </si>
  <si>
    <t>Llevar a cabo la realizacion de la sensibilizacion de eficiencia administrativa y cero papel a los funcionarios del fondo pasivo.</t>
  </si>
  <si>
    <t>Ejecutar actividades que contribuyan en la creacion de conciencia frente a la eficiencia administrativa y la disminucion del consumo de papel.</t>
  </si>
  <si>
    <t>presentaion de sensibilizacion</t>
  </si>
  <si>
    <t>Establecer una politica clara frente a la prestacion del servicio de transporte.</t>
  </si>
  <si>
    <t>Politica adoptada y publicada.</t>
  </si>
  <si>
    <t>Lograra tener una politica adecuada sobre la prestacion del servicio de trasporte a los funcionarios del FPS.</t>
  </si>
  <si>
    <t>No se ha recibido la capacitacion necesaria por parte del proceso responsable  en la creacion de expedientes virtuales y actualizacion de TRD.</t>
  </si>
  <si>
    <t>CI04316</t>
  </si>
  <si>
    <t>Incumplimiento en la actualización de las TRD de la dependencia 321 NOVEDADES y 320 AFILIACIONES1, así mismo no se realiza la creación de expedientes virtuales desde la vigencia 2013.</t>
  </si>
  <si>
    <t>Darle cumplimiento a la metodologia para la administracion ndel producto no conforme.</t>
  </si>
  <si>
    <t>Subirecion de prestaciones sociales - Afiliaciones</t>
  </si>
  <si>
    <t>GESTION SERVICIOS DE SALUD (AFILIACIONES Y COMPENSACION)</t>
  </si>
  <si>
    <t>Unificar las TRD y realizar la  creacion de los expedientes virtuales de la vigencia 2013, correspondiente a afiliaciones.</t>
  </si>
  <si>
    <t>Darle cumplimiento a los lineamientos para la administracion de los archivos de gestion.</t>
  </si>
  <si>
    <t>TRD unificada y Expediente virtual vigencia 2013 creado.</t>
  </si>
  <si>
    <t>Lograra la unificacion de las TRD de afiliaciones y la creacion de los expedientes virtuales de la vigencia 2013.</t>
  </si>
  <si>
    <t>0.20</t>
  </si>
  <si>
    <t>llevar a cabo la revision de las acciones ejecutadas al 100% con el proposito de levantar las evidencias de la ejecucion de las acciones y el logro de las metas esperadas para cada novedad</t>
  </si>
  <si>
    <t>Carpeta de evidencia de logro de las metas de las acciones ejecutadas</t>
  </si>
  <si>
    <t>1,Evidencia de las capacitaciones 2. Evidencia del descargue de los procesos que exceden en el sistema ekogi y que no hacen parte del Fondo Pasivo. 3. Evidencia de la actualizacion de los procesos en el sistema ekogui, 4. Evidencia de la radicacion de los procesos en el sistema unico de informacion litigiosa del estado.</t>
  </si>
  <si>
    <t>Lograra reunir las evidencias de las acciones ya ejecutadas y el logro de las metas esperadas.</t>
  </si>
  <si>
    <t>Lograr la ejecucion de las acciones tendientes a subsanar las novedades identificadas y el logro de las metas esperadas para la actualizacion del sistema ekogui</t>
  </si>
  <si>
    <t>CI04716</t>
  </si>
  <si>
    <t>CI04816</t>
  </si>
  <si>
    <t>Auditori De Control Interno.</t>
  </si>
  <si>
    <t>Se evidencia incumplimiento en la actualización de la documentación del Plan Anticorrupción y Atención al Ciudadano de acuerdo a la normatividad legal vigente</t>
  </si>
  <si>
    <t>Se evidencia publicación extemporanea del informe de revisión por la Dirección el cual fue publicado el 10/03/2016 y debio ser publicado el 18/02/2016.</t>
  </si>
  <si>
    <t>Falta de claridad en los lineamientos para la actualizacion de los formatos.</t>
  </si>
  <si>
    <t>Actualizar el componenete mapa de riesgo de corrupcion de la matriz del plan anticorrupcion y de atencion al ciudadano según los lineamientos de la secretaria de transparencia.</t>
  </si>
  <si>
    <t>Cumplir con los lineamientos establecidos por la secretaria de transparencia y la normatividad aplicable al Plan Anticorrupcion y de Atencion al Ciudadano.</t>
  </si>
  <si>
    <t>Matriz aprobada y publicada</t>
  </si>
  <si>
    <t>Lograr la aprobacion de la actualizacion del componente mapa de riesgo del Plan Anticorrupcion y de Atencion al Ciudadano.</t>
  </si>
  <si>
    <t>Entrega de los insumos fuera de los terminos por parte de los procesos.</t>
  </si>
  <si>
    <t>Publicar el informe ejecutivo de revision por la direccion en los terminos definido, con los insumos allegados.</t>
  </si>
  <si>
    <t>Informe de ejecutivo de revision por la direccion</t>
  </si>
  <si>
    <t>Lograr la publicacion del informe ejecutivo de revision por la direccion en los terminos definidos. Para el primer y segundo semestre del 2017</t>
  </si>
  <si>
    <t>Lograr la publicacion oportuna del informe ejecutivo de revision por la direccion.</t>
  </si>
  <si>
    <t>CI05016</t>
  </si>
  <si>
    <t>CI05116</t>
  </si>
  <si>
    <t>Se evidencia incumplimiento en oportunidad del seguimiento al Producto No Conforme durante el I semestre del año 2016</t>
  </si>
  <si>
    <t>SEGUIMIENTO PLAN DE ACCIÓN I SEMESTRE DE 2016</t>
  </si>
  <si>
    <t xml:space="preserve">Se evidencia incumplimiento en la actualización de los siguientes: Procedimiento administracion de acciones correctivas y Procedimiento administracion de acciones preventivas. </t>
  </si>
  <si>
    <t>Por que no se analizaron los terminos dentro de l procedimiento de manera adecuada.</t>
  </si>
  <si>
    <t>No se contaba con el tiempo para lograra la meta</t>
  </si>
  <si>
    <t xml:space="preserve">Actualizar el procedimiento de identificacion, seguimiento y verificacion del producto no conforme </t>
  </si>
  <si>
    <t xml:space="preserve">Realizar la actualizacion de los procedimiento administracion de acciones correctivas y Procedimiento administracion de acciones preventivas. </t>
  </si>
  <si>
    <t>Lograra establecer terminos adecudos para el seguimiento de los productos no conformes identificados y reportados.</t>
  </si>
  <si>
    <t>Logarar entregar dentro de los terminos establecidos  el seguimiento a los productos no conformes.</t>
  </si>
  <si>
    <t>Entrega del seguimiento del producto no conforme.</t>
  </si>
  <si>
    <t xml:space="preserve">Logarar la aprobacion de los procedimiento administracion de acciones correctivas y Procedimiento administracion de acciones preventivas. </t>
  </si>
  <si>
    <t>Contar con los documentos actualizacion para el funcionamiento optimo del proceso.</t>
  </si>
  <si>
    <t>CI04516</t>
  </si>
  <si>
    <t xml:space="preserve">Incumplimiento en la presentación del programa de auditorias médicas correspondiente al I trimestre de 2016, al Comité Coordinador del Sistemas de Control Interno y Calidad </t>
  </si>
  <si>
    <t>Incumplimiento al indicador Por Proceso PGSS01 I semestre 2016.</t>
  </si>
  <si>
    <t>Cumplir con el indicador PGSS01 el cual establece la entrega oportuna del rograma de auditorias medicas</t>
  </si>
  <si>
    <t>Lograr la entrega oportuna del programa de auditorias medicas para alcanzar el cumplimiento del indicador PGSS01 al 100%.</t>
  </si>
  <si>
    <t>SERVICIOS DE SALUD 
(OFICINA MEDELLIN)</t>
  </si>
  <si>
    <t>Se evidencia incumplimiento de las actividades establecidas en el procedimiento CONTROL DEL PRODUCTO Y/O SERVICIO NO CONFORME PEMYMOPSPT08 versión 2.0 del 02/05/2015; toda vez que se identifican y se solicita la corrección de manera telefónica pero no se reportan según la metodología.</t>
  </si>
  <si>
    <t>CI05616</t>
  </si>
  <si>
    <t>Se evidencia extemporaneidad en la respuesta a Quejas de SUPERSALUD, en atención a que el Contratista no da respuesta en oportunidad.</t>
  </si>
  <si>
    <t>Lograra avanzar de manera significativa en la generacion de las conciliaciones entre procesos</t>
  </si>
  <si>
    <t>Lograr las conciliaciones entre procesos que estan pendiente.</t>
  </si>
  <si>
    <t>Aumentar el cumplimiento del Plan de Manejo de Riesgos al 80%</t>
  </si>
  <si>
    <t>Evidenciar mediante el seguimiento de control interno el cumplimiento del PMR al 70%</t>
  </si>
  <si>
    <t>PMR cumplido en un 70%</t>
  </si>
  <si>
    <t>CI04916</t>
  </si>
  <si>
    <t>Se evidencia extemporaneidad en la gestión del cobro de morosos al SGSSS toda vez que el cobro fue realizado solo en los meses de  Diciembre de 2015 y Mayo de 2016 oportunamente.</t>
  </si>
  <si>
    <t>Incremento en las responsabilidades del funcionario a cargo del recobro, locual no permitio realizar los recobros dentro de los terminos.</t>
  </si>
  <si>
    <t>Fortalecer el proceso mediante la integracion de un funcionaria para apoyar las labores del proceso de gestion de cobro.</t>
  </si>
  <si>
    <t>Lograr la realizacion del cobro a morosos  de forma oportuna.</t>
  </si>
  <si>
    <t>Cobro a morosos realizados la 100% dentro de los terminos.</t>
  </si>
  <si>
    <t>Corbo a Morosos  oportunos</t>
  </si>
  <si>
    <t>En el III Trimestre de 2016,  se hizo el compendio de las evidencias de las capacitaciones, de igual manera las evidencias del descargue de los procesos que exceden en el sistema ekogi y que no hacen parte del Fondo Pasivo. Mediante el monitoreo periodico del eKOGUI establecido con OAJ-20161300037393 se evidencio  la actualizacion de los procesos en el sistema ekogui además se evidencio la radicacion de los procesos en el sistema unico de informacion litigiosa del estado.</t>
  </si>
  <si>
    <t>Resolucion de aprobacion.</t>
  </si>
  <si>
    <t>PYS consolidadoNC</t>
  </si>
  <si>
    <t>Contar con una metodologia adecuada y aplicable a la entidad</t>
  </si>
  <si>
    <t xml:space="preserve">CI03516, </t>
  </si>
  <si>
    <t>Se evidencia incumplimiento en la reformulación del Plan de Eficienca Administrativa al igual que la no se realizo la sensibilización en Eficiencia Administrativa y Cero Papel.</t>
  </si>
  <si>
    <t>SI, SE ESTABLECE EFICACIA DE LA ACCION DEL ITEM 1 AL 4 DE LA NO CONFORMIDAD TENIENDO EN CUENTA QUE LAS ACTIVIDADES SON MONITOREADAS CONSTANTEMENTE.</t>
  </si>
  <si>
    <t>Se evidencia el incumplimiento de las actividades programadas para atención al usuario en el Plan de acción de Gobierno en Línea según informe de seguimiento emitido por la oficina de Planeación y Sistemas.</t>
  </si>
  <si>
    <t>Digitalizar los Oficios y Memorandos del año 2011.</t>
  </si>
  <si>
    <t>Digitalizar los Oficios y Memorandos del año 2012.</t>
  </si>
  <si>
    <t>Digitalizar los Oficios y Memorandos del año 2013.</t>
  </si>
  <si>
    <t>Digitalizar los Oficios y Memorandos del año 2014.</t>
  </si>
  <si>
    <t>Digitalizar los Oficios y Memorandos del año 2015.</t>
  </si>
  <si>
    <t>Oficios y Memorandos de salida digtalizados y con el cuarto chulo de envio correspondientes al año 2011</t>
  </si>
  <si>
    <t>Oficios y Memorandos de salida digtalizados y con el cuarto chulo de envio correspondientes al año 2012</t>
  </si>
  <si>
    <t>Oficios y Memorandos de salida digtalizados y con el cuarto chulo de envio correspondientes al año 2013</t>
  </si>
  <si>
    <t>Oficios y Memorandos de salida digtalizados y con el cuarto chulo de envio correspondientes al año 2014</t>
  </si>
  <si>
    <t>Oficios y Memorandos de salida digtalizados y con el cuarto chulo de envio correspondientes al año 2015</t>
  </si>
  <si>
    <t>Digitalizar y establecer cuarto chulo 101 documentos</t>
  </si>
  <si>
    <t>Digitalizar y establecer cuarto chulo 317 documentos</t>
  </si>
  <si>
    <t>Digitalizar y establecer cuarto chulo 249 documentos</t>
  </si>
  <si>
    <t>Digitalizar y establecer cuarto chulo 283 documentos</t>
  </si>
  <si>
    <t>Digitalizar y establecer cuarto chulo 435 documentos</t>
  </si>
  <si>
    <t>Requerir a los apoderados externos los registros y actualizacion de la provision contable, teniendo en cuenta el nuevo lineamiento de la ANDJE, del 24/08/2016</t>
  </si>
  <si>
    <t>Lograr al 100% el registro y actualizacion de la provision contable de los procesos.</t>
  </si>
  <si>
    <t xml:space="preserve"> Registrar al 100% la provision contable en los procesos del sistema ekogui.</t>
  </si>
  <si>
    <t>EL 100% DE LAS SENTENCIAS EN CONTRA DE LA ENTIDAD QUE HAN SIDO PAGADAS EN SU TOTALIDAD NO HAN SIDO RELACIONADAS EN EL SISTEMA CON EL PROCESO O CONCILIACION QUE LES DIO ORIGEN. SE REQUIERE TENER UN CONTROL DE LAS SENTENCIAS PAGADAS Y ESTUDIADAS EN EL SEDE DEL COMITE.</t>
  </si>
  <si>
    <t>Solicita el GIT Tesoreria la relacion de las sentencias pagadas en el I semestres de 2015, con el fin de comunicarles a los apoderados los valore pagados para que actualicen en el ekogui el pago de sentencias en los procesos a cargo</t>
  </si>
  <si>
    <t>EL 100% DE LOS PROCESOS REGISTRADOS EN EL SISTEMA NO TIENEN CALIFICACION DE RIESGOS.</t>
  </si>
  <si>
    <t>Lograr al 100% el registro y actualizacion de la calificacion del riesgo de los procesos.</t>
  </si>
  <si>
    <t>5, Registrar en el sistema cuando los procesos terminen el sentido del fallo (Favorable/Desfavorable).</t>
  </si>
  <si>
    <t>7, En los procesos registrados en el sistema, incorporar la provisión contable.</t>
  </si>
  <si>
    <t xml:space="preserve">8, En los procesos registrados en el sistema registrar la calificación de riesgo. </t>
  </si>
  <si>
    <t>Solicitar a los apoderados se  registre y actualice la provision contable al 100% de los procesos.</t>
  </si>
  <si>
    <t>Requerir a traves de oficio a los apoderados el registro y actualizacion de la calificacion del riesgo al 100% de los procesos.</t>
  </si>
  <si>
    <t>Lograr al 100% el registro de pago de sentencias en los procesos.</t>
  </si>
  <si>
    <t>Oficiar a los apoderados sobre el registro del sentido del fallo de los procesos radicados en el sistema ekogui</t>
  </si>
  <si>
    <t>Lograra el 100% la calificacion del riesgo al 100% de los procesos.</t>
  </si>
  <si>
    <r>
      <t xml:space="preserve">INCUMPLIMIENTO EN LA TOMA DE ACCIONES DE MEJORA PRODUCTO DE LOS RESULTADOS DE LA CERTIFICACION SOBRE EL RESULTADO DE LA VERIFICACION DE LA AGENCIA LITIGIOSA DEL ESTADO, I SEMESTRE DE 2015 ASI: 
</t>
    </r>
    <r>
      <rPr>
        <sz val="6"/>
        <rFont val="Arial Narrow"/>
        <family val="2"/>
      </rPr>
      <t>1, NO HAY EVIDENCIA DE CAPACITACIONES.</t>
    </r>
    <r>
      <rPr>
        <sz val="12"/>
        <rFont val="Arial Narrow"/>
        <family val="2"/>
      </rPr>
      <t xml:space="preserve">
2,EXISTEN 851 PROCESOS DE LA ENTIDAD VIGENTES Y EN EL SISTEMA EKOGUI FIGURAN 1,808 PROCESOS.
3,EL 100% DE LOS PROCESOS NO ESTAN RADICADOS EN EL SISTEMA.
4, EL 100% DE LAS SOLICITUDES DE CONCILIACION ALLEGADAS EN EL PRIMER SEMESTRE DE 2015 NO SE ENCUENTRAN RADICADAS EN EL SISTEMA CON LA TOTALIDAD DE LOS REGISTROS Y SE OBSERVAN INCONSISTENCIAS; ADICIONALMENTE SE REQUIERE UN PUNTO DE CONTROL EN LA RELACION DE CONCILIACIONES.
5, EL 100% DE LOS PROCESOS QUE SE TERMINARON NO TIENEN REGISTRADOS EN EL SISTEMA EL SENTIDO DE FALLO (FAVORABLE - DESFAVORABLE).
6,EL 100% DE LAS SOLICITUDES DE CONCILIACION ANALIZADAS POR LA ENTIDAD NO TIENEN REGISTRO EN EL SISTEMA, SI HA PROCEDIDO LA CONCILIACION O NO.
7,EL 100% DE LAS SENTENCIAS EN CONTRA DE LA ENTIDAD QUE HAN SIDO PAGADAS EN SU TOTALIDAD NO HAN SIDO RELACIONADAS EN EL SISTEMA CON EL PROCESO O CONCILIACION QUE LES DIO ORIGEN. SE REQUIERE TENER UN CONTROL DE LAS SENTENCIAS PAGADAS Y ESTUDIADAS EN EL SEDE DEL COMITE.
8,NO SE ENCUENTRA REGISTRADO EL 100% DE LOS PROCESOS, LA PROVISION CONTABLE.
9, EL 100% DE LOS PROCESOS REGISTRADOS EN EL SISTEMA NO TIENEN CALIFICACION DE RIESGOS.
10,EL 100% DE LOS CASOS ESTUDIADOS EN EL SEDE DEL COMITE DE CONCILIACION NO TIENEN SUS FICHAS REGISTRADAS EN EL SISTEMA.
11, DEL 100% DE LOS PROCESOS REVISADOS ALEATORIAMENTE, SOLO EL 63,22% SE ENCUENTRA ACTUALIZADO Y EL 36,78% ESTA DESACTUALIZADO.</t>
    </r>
  </si>
  <si>
    <r>
      <t xml:space="preserve">INCUMPLIMIENTO DE LOS LINEAMIENTOS  DE LA AGENCIA LITIGIOSA DEL ESTADO, II SEMESTRE DE 2015 ASI: 
</t>
    </r>
    <r>
      <rPr>
        <sz val="6.6"/>
        <rFont val="Arial Narrow"/>
        <family val="2"/>
      </rPr>
      <t>1, Verificar y evidenciar que los apoderados desactivados, evidentemente sean desactivados del sistema o en tal caso efectuar y evidenciar las gestiones para su desactivación.</t>
    </r>
    <r>
      <rPr>
        <sz val="12"/>
        <rFont val="Arial Narrow"/>
        <family val="2"/>
      </rPr>
      <t xml:space="preserve">
2, Dejar evidencia como medio de verificación de las capacitaciones, listados de asistencia a las capacitaciones del F.P.S.F.N.C o certificación emitida por la ANDJE.
3, Depurar la información en el sistema Ekogui, constatar con los registros del FPSFNC a que corresponden, si son sobrantes o repetidos y establecer si faltan procesos, de las gestiones que se realicen dejar las evidencias. 
4, Radicar en el sistema las solicitudes de conciliación con toda su información, allegadas a la entidad y diseñar mecanismos para verificar su veracidad y cumplimiento.
5, Registrar en el sistema cuando los procesos terminen el sentido del fallo (Favorable/Desfavorable).
6, Registrar en el sistema, en las solicitudes de conciliación analizadas por la entidad, si ha procedido la conciliación o no.
7, En los procesos registrados en el sistema, incorporar la provisión contable.
8, En los procesos registrados en el sistema registrar la calificación de riesgo. 
9. En los casos estudiados en sede del comité de conciliación registrar las fichas en el sistema.</t>
    </r>
  </si>
  <si>
    <t>Se desconoce la metodologia  establecida para la administracion del producto y/o servicio no conforme</t>
  </si>
  <si>
    <t>Lograr la realizacion de la capacitacion con el proposito de darle tratamiento al producto no conforme identificado en el punto administratvo fuer de bogota.</t>
  </si>
  <si>
    <t>Aplicación de la metodologia establecida para la administracion del prodcuto y/o Servicio no conforme. (reporteen el formato establecido)</t>
  </si>
  <si>
    <t>El contratista no suministra la informacion necesari para responderlas quejas en terminos de oportunidad.</t>
  </si>
  <si>
    <t>Solicitar mediante circular al contratista el cumplimiento del anexo 4 del pliego de condiciones.</t>
  </si>
  <si>
    <t>Lograr que los contratistas del servicio de salud entreguen de manera oportuna la informacion para la adecuada contestacion de las PQRSD.</t>
  </si>
  <si>
    <t>Alcanzar un aumento en la contestacion de las PQRSD de la supersalud.</t>
  </si>
  <si>
    <t>Aumentar  la contestacion de las quejas al 75% del total allegado.</t>
  </si>
  <si>
    <t>CA01116</t>
  </si>
  <si>
    <t>No se ha realizado la Revisión del SIG-MECI-CALIDAD, gestión desarrollada durante el  primer semestre de 2016 y a la fecha de la auditoría no se evidenció la existencia de los registros de insumos necesarios para tal fin; el Procedimiento interno señala que a más tardar el 33 día hábil vencido el semestre se debe enviar el Informe Ejecutivo y la presentación (Diapositivas) para la revisión por la dirección; lo anterior, incumple los numerales 5.6.2 y 5.6.3 de la NTCGP.1000-2009.</t>
  </si>
  <si>
    <t>CI07016</t>
  </si>
  <si>
    <t>No se evidencia la realización de los planes de mejoramiento con el contratista toda vez que no se han allegado los oficios en la vigencia 2016; en cumplimiento de la actividad 17 del procedimiento  AUDITORIA MEDICA DE PUNTOS DE ATENCIÓN.</t>
  </si>
  <si>
    <t>CI07116</t>
  </si>
  <si>
    <t>Se evidencia incumplimiento de las actividades establecidas en el procedimiento  COPIAS DE SEGURIDAD DE USUARIOS Y SERVIDORES  APGTSOPSPT02, versión 3 del 30/08/2013; toda vez que no se están realizando las copias de seguridad de la información de la oficina de Cali.</t>
  </si>
  <si>
    <t>La division no cuneta con la herramienta tecnologica necesaria para ejecutar la actividad.(Memoria USB)</t>
  </si>
  <si>
    <t>Solicitar al proceso de servicios administrativos la entrega de la memoria para poder llevar a cabo la copia de seguridad de la oficina.</t>
  </si>
  <si>
    <t>Salvaguradar de manera adecuada y segura la informacion generada en la division.</t>
  </si>
  <si>
    <t>Correo electronico</t>
  </si>
  <si>
    <t>memoria USB</t>
  </si>
  <si>
    <t>Coordinado GIT Servicios de Salud</t>
  </si>
  <si>
    <t>Realizar los backup correspondiente al mes de diciembre y enviarlo  a tics para su respectiva copia de seguridad.</t>
  </si>
  <si>
    <t xml:space="preserve">Lograr la realizacion de las copias de seguridad de la division </t>
  </si>
  <si>
    <t>copias de seguridad</t>
  </si>
  <si>
    <t>CI07216</t>
  </si>
  <si>
    <t>Se evidencia extemporaneidad en la respuesta a PQRDS allegadas a la oficina de Cali y Supersalud, toda vez que no existe respuesta oportuna por parte del Contratista.</t>
  </si>
  <si>
    <t>CI05716</t>
  </si>
  <si>
    <t>SERVICIOS DE SALUD 
(OFICINA BUCARAMANGA)</t>
  </si>
  <si>
    <t>GESTION SERVICIOS DE SALUD(BUCARAMANGA)</t>
  </si>
  <si>
    <t>BENJAMIN HERRERA /Medico Especialista Division Medica Bucaramanga</t>
  </si>
  <si>
    <t>CI05816</t>
  </si>
  <si>
    <t>Se evidencia incumplimiento de las actividades establecidas en el procedimiento COPIAS DE SEGURIDAD DE USUARIOS Y SERVIDORES  APGTSOPSPT02, versión 3 del 30/08/2013; toda vez que no se están realizando las copias de seguridad de la información de la oficina de Bucaramanga.</t>
  </si>
  <si>
    <t>La oficina de bucaramanga no cuenta con la memoria USB donde se envia la copia de seguridad.</t>
  </si>
  <si>
    <t xml:space="preserve">dar cumplimiento al procedimiento COPIAS DE SEGURIDAD DE USUARIOS Y SERVIDORES  APGTSOPSPT02, </t>
  </si>
  <si>
    <t>Realizar de manera mensual el envio de la usb con las copias de los backup  semanales mediante el correo certificado.</t>
  </si>
  <si>
    <t>Realizacion y Envio de la copia de seguridad de la oficina de bucaramanga.</t>
  </si>
  <si>
    <t>CI05916</t>
  </si>
  <si>
    <t>Se evidencia extemporaneidad en la respuesta a PQRDS, a la fecha del seguimiento se encuentran 77 quejas pendientes en atención a que el Contratista no da respuesta.</t>
  </si>
  <si>
    <t>CI06016</t>
  </si>
  <si>
    <t>SERVICIOS DE SALUD 
(OFICINA SANTA MARTA)</t>
  </si>
  <si>
    <t>GESTION SERVICIOS DE SALUD(SANTA MARTA)</t>
  </si>
  <si>
    <t>NAGE AUN QUICENA/Medico Especialista Division Medica Magdalena</t>
  </si>
  <si>
    <t>CI06416</t>
  </si>
  <si>
    <t>Se evidencia extemporaneidad en algunas de las respuestas a las PQRDS allegadas a la Oficina de Cartagena y emitidas por la SUPERSALUD.</t>
  </si>
  <si>
    <t>GESTION SERVICIOS DE SALUD(CARTAGENA)</t>
  </si>
  <si>
    <t>Raimundo Cohen Cogollo/Medico Especialista Division Medica Cartagena</t>
  </si>
  <si>
    <t>CI06116</t>
  </si>
  <si>
    <t>Se evidencia incumplimiento de las actividades establecidas en el procedimiento CONTROL DEL PRODUCTO Y/O SERVICIO NO CONFORME PEMYMOPSPT08 versión 2.0 del 02/05/2015; toda vez que se identifican los PNC pero los mismos no están siendo reportados al proceso afectado (Gestión Documental y Prestaciones económicas).</t>
  </si>
  <si>
    <t>GESTION SERVICIOS DE SALUD(BARRANQUILLA)</t>
  </si>
  <si>
    <t>Chirly Soto /Medico Especialista Division Medica Barranquilla</t>
  </si>
  <si>
    <t>CI06216</t>
  </si>
  <si>
    <t>Se evidencia extemporaneidad en algunas de las respuestas a las PQRDS allegadas a la Oficina de Barranquilla y emitidas por la SUPERSALUD.</t>
  </si>
  <si>
    <t>CI06316</t>
  </si>
  <si>
    <t>Incumplimiento en las normas archivísticas para la organización, custodia y conservación de la gestión documental de la oficina de Barranquilla correspondiente a los años 2015 y 2016.</t>
  </si>
  <si>
    <t>CI06516</t>
  </si>
  <si>
    <t>Se evidencia incumplimiento de las actividades establecidas en el procedimiento  COPIAS DE SEGURIDAD DE USUARIOS Y SERVIDORES  APGTSOPSPT02, versión 3 del 30/08/2013; toda vez que no se están realizando las copias de seguridad de la información de la oficina de Tumaco.</t>
  </si>
  <si>
    <t>CI06716</t>
  </si>
  <si>
    <t xml:space="preserve">e evidencia la utilización de documentos obsoletos para la información enviada a la coordinación del servicio de Salud en la ciudad de Bogotá, sin observaciones por parte de la misma así:
CRONOGRAMA DE VISITAS DE AUDITORIA Y COMITÉS LOCALES,
PROGRAMA ANUAL DE AUDIOTORIA MEDICA, 
REPORTE DE INDICADORES TRIMESTRALES, 
EVALUACION DE SATISFACCION EN SERVICIOS AMBULATORIOS,
EVALUACION DE SATISFACCION DE PACIENTES HOSPITALIZADOS.
</t>
  </si>
  <si>
    <t>No se le habia socializado a la division los formatos que fueron actualizado.</t>
  </si>
  <si>
    <t>CI06816</t>
  </si>
  <si>
    <t>SERVICIOS DE SALUD 
(OFICINA BUENAVENTURA)</t>
  </si>
  <si>
    <t>CI06916</t>
  </si>
  <si>
    <t>Se evidencia extemporaneidad en la respuesta a quejas de SUPERSALUD; toda vez que  no se recibe respuesta del contratista.</t>
  </si>
  <si>
    <t>CI03914-CI04515-CI6515</t>
  </si>
  <si>
    <t>CI04014-CI5115 - CI2416</t>
  </si>
  <si>
    <t>PRESENTAR ANTE EL COMITÉ DE CONTROL INTERNO LA PROPUESTA DE VOLVER PRODUCTO NO CONFORME EL USO INADECUADO DE LAS PLANTILLAS DE ORFEO.</t>
  </si>
  <si>
    <t>contar con unas directrices claras y establecidas por parte del comité de control interno y calidad para controlar el uso adecuado del logo de BUREAU VERITAS</t>
  </si>
  <si>
    <t>Establecer los lineamientos para tratar el incumplimiento del uso adecuado del logo de certificacion de BUREAU VERITAS por parte del comité de control interno y calidad.</t>
  </si>
  <si>
    <t>Acta de comité</t>
  </si>
  <si>
    <t>No se contaba con la identificacion de las debilidades y las oportunidades de mejora del Sistema de Gestion de Calidad de la entidad.</t>
  </si>
  <si>
    <t>FORMULAR EL PLAN DE FORTALECIMIENTO CON LAS ACTIVIDADES PENDIENTES DE LA MESA DE TRABAJO CON EL DAFP</t>
  </si>
  <si>
    <t>Contar con un plan de fortalecimiento actualizado frente a las debilidades detectadas duante el ultimo trimestre.</t>
  </si>
  <si>
    <t>Plan de fortalecimiento formulado y publicado</t>
  </si>
  <si>
    <t>CI06315-CI02216</t>
  </si>
  <si>
    <t>Algunos de los funcionarios responsables de realizar la actividad de documentacion no disponen el tiempo suficiente para realizar el analisis de causa, y en algunos casos expresan que las no conformidades no son ciertas y que por eso no identifican las causas reales.</t>
  </si>
  <si>
    <t>Establecer y aplicar de manera adecuada la metodologia para la administracion de acciones correctivas a traves de planes de mejoramiento.</t>
  </si>
  <si>
    <t>Contar con una metodologia que permita el optimo manejo de las no conformidades reales y la adecuada implementacion de las acciones correctivas</t>
  </si>
  <si>
    <t>lograra la inclucion de la observacion dentro del procedimiento</t>
  </si>
  <si>
    <t>No se tienen definidas que accion de mejora se toma frente a las inconsistencias en los reportes de los diferentes planes.</t>
  </si>
  <si>
    <t>incluir dentro del proceimiento administracion de aciones correctivas a traves de planes de mejoramiento una observacion donde se defina que los procesos que hagan caso omiso a la solicitud de ajustes a los resportes, que el caso sera presentado ante el comite MECI-CALIDAD, para que se tomen las acciones frente a este incumplimiento.</t>
  </si>
  <si>
    <t>Se decidio llevar este archivo de manera virtual, para evitar la impresión y disminuir el consumo de papel.</t>
  </si>
  <si>
    <t>Definir las TRD virtuales para las hojas de vida de las no conformidades identificadas, a partir de la vigencia 2017.</t>
  </si>
  <si>
    <t>Lograra la creacion de la TRD virtuale.</t>
  </si>
  <si>
    <t>El monitoreo no se encuentra formaliozado mediante procedimiento de manera clara y precisa, donde se identifique los tiempos y la frecuencia.</t>
  </si>
  <si>
    <t>Definir dentro del procedimiento administracion de acciones correctivas a traves de planes de mejoramiento la actividad de manera obligatoria para realizar el monitoreo a la ejecucion de las acciones de mejora definidas dentro del PMI, con los tiempos y frecuencias definidas.</t>
  </si>
  <si>
    <t>lograr la inclusion del monitoreo como actividad obligatoria de la administracion de acciones correctivas</t>
  </si>
  <si>
    <t>La frecuencia de publicacion del PMI no esta establecida de manera formal dentro de la metodologia.</t>
  </si>
  <si>
    <t>Definir dentro del procedimiento administracion de acciones correctivas a travez de planes de mejoramiento la actividad de realizar la publicacion del PMI consolidado.</t>
  </si>
  <si>
    <t>Lograra la publicacion del PMI dentro de los terminos definidos dentro del procedimiento.</t>
  </si>
  <si>
    <t xml:space="preserve">No se conocia la instrucción de realizar el analisis de causa dentro del formato de la hoja de vida de la no conformidad </t>
  </si>
  <si>
    <t>Realizar el analisis de causa con cada unos de los riesgos identificados para la vigencia 2017</t>
  </si>
  <si>
    <t>Definir lineamientos claros y cumplibles para la metodologia de administracion de acciones preventivas</t>
  </si>
  <si>
    <t>dejar el registro de la realizacion del analisis de causa en cada una de las hojas de vida de los riesgos identificados durante la vigenvia 2017</t>
  </si>
  <si>
    <t>incluir dentro del proceimiento administracion de aciones preventivas a traves de planes de manejo de riesgo una observacion donde se defina que los procesos que hagan caso omiso a la solicitud de ajustes a los resportes, que el caso sera presentado ante el comite MECI-CALIDAD, para que se tomen las acciones frente a este incumplimiento.</t>
  </si>
  <si>
    <t>La frecuencia de publicacion del PMR no esta establecida de manera formal dentro de la metodologia.</t>
  </si>
  <si>
    <t>Definir dentro del procedimiento administracion de accionespreventiva a traves de planes de manejo de riesgos la actividad de realizar la publicacion del PMRconsolidado.</t>
  </si>
  <si>
    <t>Lograra la publicacion del PMRdentro de los terminos definidos dentro del procedimiento.</t>
  </si>
  <si>
    <t>No se realizo la documentacion de las No conformidades potnciales teniendo en cuenta lo identificado durante la auditoria.</t>
  </si>
  <si>
    <t>Realizar la revision y ajuste de los indicadores de gestion del proceso según lo expresado en el informe de auditoria</t>
  </si>
  <si>
    <t>Contar con indicadores , claros, cumplibles y medibles que permitan la toma de decisiones dentro del proceso de medicion y mejora con el proposito de ayudar al mejoramiento del sistema de gestion de calidad.</t>
  </si>
  <si>
    <t>Lograra la aprobacion de los indicadores del proceso de medicion y mejora, por parte del comité meci - calidad</t>
  </si>
  <si>
    <t>Indicadores ajustados y aprovados mediante resolucion</t>
  </si>
  <si>
    <t>Socializar los indicadores ajustados y aprobados.</t>
  </si>
  <si>
    <t>Lograra la socializacion de los indicadores con todos los funcionarios del proceso de medicion y mejora.</t>
  </si>
  <si>
    <t>Indicadores socializados mediante acta</t>
  </si>
  <si>
    <t>No se realizó   estricto  seguimiento  al envio oportuno a Bogotà de las respuestas de las quejas SUPERSALUD por parte de la Pofesional encargada . No estaba funcionando el correo institucional maricela.mejia@fps.gov.co para el envio directo del tramite realizado.  Incumplimiento de la IPS contratista  en dar respuesta de fondo  a las peticiones presentadas por los usuarios.</t>
  </si>
  <si>
    <t>Solicitar  a la Oficina de Planeacion y Sistema, la habilitacion del correo institucional de la funcionaria encargada de las PQRSD para evitar la extemporaneidad de las respuestas.</t>
  </si>
  <si>
    <t>Realizar el envio oportuno del tramite realizado a las quejas SUPERSALUD remitidas a la oficina Barranquilla.</t>
  </si>
  <si>
    <t>BANDEJA DE SALIDA DEL CORREO ELECTRONICO</t>
  </si>
  <si>
    <t>Desconocimiento de las normas archivisticas  por parte de la funcionaria encargada. No habia suministro de los elementos necesarios para la organización del archivo 2015 y 2016</t>
  </si>
  <si>
    <t>Solicitar mediante correo electronico al GIT de atencion al ciudadanao y gestion documental el envio del instructivo de las normas de archivo vigentes.  Revisar que los expedientes  fisicos esten debidamente foliados, legajados y con marbetes.</t>
  </si>
  <si>
    <t>Cumplir con las normas archivisticas para la organización, custodia y conservacion de la gestion documental.</t>
  </si>
  <si>
    <t>organizar los expedientes fisicos según las normas vigentes</t>
  </si>
  <si>
    <t>carpetas fisicas</t>
  </si>
  <si>
    <t>PROFESIONAL I</t>
  </si>
  <si>
    <t>CI07316</t>
  </si>
  <si>
    <t xml:space="preserve">Se evidencia incumplimiento de las actividades establecidas en el procedimiento ACUERDOS DE GESTION APGTHGTHPT10  (Decreto 1083 de 2015) así: 
1. Evaluación de los acuerdos de gestión vigencia 2015 del Subdirector de Prestaciones Sociales; toda vez que la misma fue presentada a Talento Humano pero las calificaciones de los indicadores establecidos no concuerdan con la calificación del Plan de Acción vigencia 2015 publicado en la página web.   
2. Concertación de acuerdos de gestión de la vigencia 2016 del Subdirector de Prestaciones Sociales presentados a Talento Humano con inconsistencias, la fecha límite de cumplimiento de los compromisos del 31/12/2015. 
3. Seguimiento a los acuerdos de gestión del subdirector de Prestaciones Sociales presentados a Talento Humano mediante acta  sin número del 16/08/2016 y el mismo debe ser presentado diligenciando el campo “Fases de Seguimiento” del instrumento establecido.
4. No se evidencia la presentación de la concertación de la vigencia 2016 de los Acuerdos de Gestión del Subdirector Financiero, sin embargo se evidencia seguimiento de los acuerdos en el acta presentada por el subdirector de Prestaciones Sociales sin observaciones por parte de Talento Humano. </t>
  </si>
  <si>
    <t>1) Los incumplimientos declarados no son de responsabilidad de Gestión Talento Humano, como se informó a Ctrol Interno "Gestión Talento Humano ha venido cumpliendo con las actividades y puntos de control  descritos en el procedimiento observado, y con las responsabilidades a cargo señaladas las normas y metodologías establecida por el Departamento Administrativo de la Función Pública –DAFP- en la materia de Acuerdos De Gestión" y se relaciona con las causas detectadas para el hallazgo No CI078-16.</t>
  </si>
  <si>
    <t xml:space="preserve">Comunicar al señor Director General , con copia Subdirector, para su conocimiento y fines pertinentes el hallazgo declarado por parte de Control Interno, sobre  el incumplimiento del procedimiento de Acuerdos de Gestión que la porque la  Evaluación de los acuerdos de gestión vigencia 2015 del Subdirector de Prestaciones Sociales; la misma fue presentada a Talento Humano pero las calificaciones de los indicadores establecidos no concuerdan con la calificación del Plan de Acción vigencia 2015 publicado en la página web.   </t>
  </si>
  <si>
    <t>Mantener informado al sr. DG d ela entidad sobre los incumplimientos declarados a actividades bajo su responsabilidad para los descargos pertinentes</t>
  </si>
  <si>
    <t>Informar al Director General quien el responsable de la evaluación de cuerdos de gestión sobre el incumplimiento declarado por Control Interno.</t>
  </si>
  <si>
    <t>Memorando Radicado</t>
  </si>
  <si>
    <t>Profesional Especializado  y  Contratista de Apoyo a la gestión TH.</t>
  </si>
  <si>
    <t>No se requirió por escrito al Director General y a los subdirectores de  la entidad, que realizaran el seguimiento a los  acuerdos de gestión en la metodología existente en la entidad para tal fin.</t>
  </si>
  <si>
    <t>Informar a los Subdirectores de la entidad y al señor Director General sobre el incumplimiento declarado en la auditoría de Control Interno,  recomendando que para lo sucesivo realicen el seguimiento a los  acuerdos de gestión en la metodología existente en la entidad para tal fin.</t>
  </si>
  <si>
    <t xml:space="preserve"> Garantizar la debida aplicación al procedimiento CUERDO DE GESTIÓN</t>
  </si>
  <si>
    <t>Mediante memorando Informar a los Subdirectores de la entidad y al señor Director General sobre el incumplimiento declarado en la auditoría de Control Interno,  recomendando que para lo sucesivo realicen el seguimiento a los  acuerdos de gestión en la metodología existente en la entidad para tal fin.</t>
  </si>
  <si>
    <t>CI07416</t>
  </si>
  <si>
    <t>Falta de comunicación asertiva entre los funcionarios que realizaron a auditoría y los auditados: por cuánto el procedimiento LIQUIDACION DE NOMINA DE EMPLEADOS Y GENERACION DE INFORMES, al 01/11/2016, ya se encontraba en OPS, con avance en el trámite de actualización de 70%, en GTH siempre han existido las evidencias que se comunicaron en las objeciones del informe preliminar de auditoría y no se tuvieron en cuenta; el día 30 de nov de 2016, dicho procedimiento fue adoptado mediante resolución  No. 2267.</t>
  </si>
  <si>
    <t>Gestionar capacitación en auditoría de Control Interno para los funcionarios del Grupo de Trabajo de Control Interno</t>
  </si>
  <si>
    <t>Garantizar que los funcionarios del proceso de Seguimiento y Evaluación Independiente cuenten con las competencias y conocimientos necesarios para el ejercicio adecuado de  auditorias de control</t>
  </si>
  <si>
    <t>Incluir en  el plan institucional de Capacitación-PIC-, Cronograma de capacitación el tema relacionado con AUDITORIAS DE CONTROL</t>
  </si>
  <si>
    <t>Cronograma de capacitaciones 2017 con tema auditorias de control</t>
  </si>
  <si>
    <t>Profesional Especializado  y  Técnico Administrativo Grado 16</t>
  </si>
  <si>
    <t>Falta de comunicación asertiva entre los funcionarios que realizaron a auditoría y los auditados, a pesar de que se solicitó en las observaciones del informe preliminar de la auditoría, que se dieran a conocer los aspectos en los cuales es susceptible de actualizar este procedimiento, con el sustento normativo. en el informe final colocan solo " Procedimiento Entrega de Cargos, debe especificarse la situación para el Director General en lo relacionado con el trámite del acta de informe de gestión y su entrega a la Oficina de control" no es claro a que se refiere o que aspectos de que norma no  están contemplados en el mismo.</t>
  </si>
  <si>
    <t>Solicitarle al proceso de Seguimiento y Evaluación Independiente nuevamente de a conocer de forma concreta los aspectos susceptibles a actualizar con los fundamentos legales que lo que no contempla del procedimiento Entrega de cargos.</t>
  </si>
  <si>
    <t xml:space="preserve">identificar los aspectos y fundamentos legales que no contempla el procedimiento entrega de cargo, para realizar su actualización  de manera efectiva y funcional </t>
  </si>
  <si>
    <t>Conocer de forma concreta los aspectos susceptibles a actualizar con los fundamentos legales de lo que no contempla del procedimiento Entrega de cargos, para logar realizar su actualización.</t>
  </si>
  <si>
    <t>memorando comunicado</t>
  </si>
  <si>
    <t xml:space="preserve">No se tenia conocimiento por parte de la persona encargada de cada tema observado de que se debía realizar actualización </t>
  </si>
  <si>
    <t xml:space="preserve">Realizar las gestiones a cargo de  Talento Humano para la actualización los siguientes documentos: 1) Entrega de Cargos, código  APGTHGTHPT06 -, 2) Caracterización del Proceso GTH, </t>
  </si>
  <si>
    <t xml:space="preserve">Mantener actualizados los documentos necesarios para la operación del proceso </t>
  </si>
  <si>
    <t>Actualizar  y enviar para revisión y adopción del Comité Coordinador del SIG-MECI-CALIDAD los documentos:  1) Entrega de Cargos, código  APGTHGTHPT06 -, 2) Caracterización del Proceso GTH</t>
  </si>
  <si>
    <t>Documentos actualizados</t>
  </si>
  <si>
    <t>Profesional Especializado  y Contratista de Apoyo a la gestión TH.</t>
  </si>
  <si>
    <t>Socializar la actualización de los siguientes documentos: 1) Entrega de Cargos, código  APGTHGTHPT06 -, 2) Caracterización del Proceso GTH</t>
  </si>
  <si>
    <t>Socializar los documentos:  1) Entrega de Cargos, código  APGTHGTHPT06 -, 2) Caracterización del Proceso GTH actualizados</t>
  </si>
  <si>
    <t>Documentos  actualizados y socializados</t>
  </si>
  <si>
    <t>Contratista de Apoyo a la gestión TH.</t>
  </si>
  <si>
    <t>El tema relacionado con el hallazgo de " No se cuenta con un procedimiento documentado para la entrega de dotaciones", se relaciona con el hallazgo código CI078-16</t>
  </si>
  <si>
    <t>Solicitar al Coordinador del Proceso  Gestión de Bienes Compras y Servicios Administrativos, quien administra el plan de adquisiciones  y los rubros del presupuesto de gastos generales de la entidad, informe  si  dentro de algún procedimiento de los procesos a su cargo, como BOLETIN DIARIO DE ALMACEN-APGSAGADPT01, están incluidas las actividades de entrega de dotación, para establecer si se requiere o no la documentación de un nuevo procedimiento, exclusivamente para la entrega de las mismas.</t>
  </si>
  <si>
    <t>Establecer si se requiere o no la documentación de un nuevo procedimiento, exclusivamente para la entrega de las dotaciones y que proceso sería el responsable.</t>
  </si>
  <si>
    <t>Solicitar información para definir  la necesidad de creación de un procedimiento exclusivo para entrega de dotaciones</t>
  </si>
  <si>
    <t>Profesional Especializado  y  Contratista de Apoyo a la gestión del SG-SST.</t>
  </si>
  <si>
    <t>CI07516</t>
  </si>
  <si>
    <t>Se evidencia desactualización del procedimiento APGTHGTHPT08  COMISION DE PERSONAL así:
1. En el numeral 8 La actividad “Cita con dos (2) días hábiles antes del tercer miércoles de cada mes, a los integrantes de la Comisión de Personal e invita al responsable de Control Interno o quien haga sus veces”. No se debe citar al responsable,  sino en el caso que la situación lo amerite. (Secretario de la Comisión de Personal); así mismo no se está dando cumplimiento a la LEY 909 DE 2004 Art. 16  por cuanto no se está realizando la actividad mensualmente, en la vigencia actual se han reunido en 4 oportunidades de las 10 reuniones que deberían llevar. Existen 4 actas de reunión de la comisión de personal así: ACTA 01: 3 de febrero de 2016,   
ACTA 02: 8  de marzo de 2016,  
ACTA 03: 17 de mayo de 2016,  
ACTA 04: 29 de agosto de 2016.  
2. En el punto de control,  no se encuentra definido la forma específica en que se realiza la verificación del cumplimiento de funciones.  
3. Se observa que el radicado No. 20162200128622 del 17/05/2016 no ha sido tratado en la sesión de la comisión y el mismo no ha sido comunidado a la CNSC.  “Las Comisiones de Personal de las entidades públicas deberán informar a la Comisión Nacional del Servicio Civil de todas las incidencias que se produzcan en los procesos de selección, evaluación del desempeño y de los encargos”.</t>
  </si>
  <si>
    <t>Desactualización del procedimiento respecto de las competencias de las Comisión de Personal y de Control Interno</t>
  </si>
  <si>
    <t>Actualizar  y enviar para revisión y adopción del Comité coordinador del SIG-MECI-CALIDAD el procedimiento  APGTHGTHPT08  COMISION DE PERSONAL, en el sentido de aclarar que se invita al l responsable de Control Interno o quien haga sus veces, cuando se requiera; actualizando puntos de control y especificando lo relacionado con la verificación de cumplimiento de compromisos de los integrantes.</t>
  </si>
  <si>
    <t>Actualizar el procedimiento: APGTHGTHPT08  COMISION DE PERSONAL.</t>
  </si>
  <si>
    <t>Profesional Especializado  y  Secretario Ejecutivo grado 23</t>
  </si>
  <si>
    <t>Socializar el procedimiento  APGTHGTHPT08  COMISION DE PERSONAL actualizado.</t>
  </si>
  <si>
    <t>Socializar el procedimiento: APGTHGTHPT08  COMISION DE PERSONAL actualizado.</t>
  </si>
  <si>
    <t>Procedimiento actualizado y socializado</t>
  </si>
  <si>
    <t>Se evidencia desactualización del Directorio Institucional en la página Web, toda vez que la última actualización fue realizada el pasado 12/03/2014; según revisión aleatoria se evidencia inclusión de la Exfuncionaria María Alejandra Otero y como Trabajadores misionales Sandra Patricia Moreno y Yolanda Zúñiga Quiñonez; incumpliendo la ley 1712 en el parágrafo del artículo 10.</t>
  </si>
  <si>
    <t>Falta de tiempo por parte del encargado de actualización de la información en la página Web de la entidad, a cargo de Gestión Talento Humano; por sobre cargas de trabajo.</t>
  </si>
  <si>
    <t>Solicitar la actualización del Directorio Institucional en la página Web, enviando las novedades de ingreso y de retiro del personal que laboral para entidad y hacer seguimiento a su publicación.</t>
  </si>
  <si>
    <t>Mantener actualizado el Directorio Institucional en la página Web</t>
  </si>
  <si>
    <t>Directorio Institucional en la página Web actualizado</t>
  </si>
  <si>
    <t>Correo  electrónico enviado</t>
  </si>
  <si>
    <t>Gestión de Talento Humano</t>
  </si>
  <si>
    <t>Profesional Especializado  y  Contratista de apoyo GTH</t>
  </si>
  <si>
    <t>Se evidencia desactualización del Normograma del proceso toda vez que a la fecha de la ejecución de la auditoria no se encuentran publicadas entre otras la siguiente norma así: Ley 951 de 2005; incumpliendo el numeral 4.2.3 literal f de la norma NTCGP1000:2009.</t>
  </si>
  <si>
    <t>El normograma del proceso no contiene la Ley 951 de 2005, porque no se realizó verificación de la publicación de la misma solicitada en su oportunidad.</t>
  </si>
  <si>
    <t>Solicitar la Actualización del Normograma del proceso incluyendo la Ley 951 de 2005, la cual regula la entrega de cargos.</t>
  </si>
  <si>
    <t>Mantener actualizado el Normograma del proceso</t>
  </si>
  <si>
    <t>Realizar la solicitud de actualización del Normograma del proceso incluyendo la Ley 951 de 2005.</t>
  </si>
  <si>
    <t>CI07616</t>
  </si>
  <si>
    <t>CI07716</t>
  </si>
  <si>
    <t>CI07816</t>
  </si>
  <si>
    <t xml:space="preserve">Se observa incumplimiento al Código Sustantivo del Trabajo (Art. 230) y el Decreto Único Reglamentario del Sector Trabajo (Decreto 1072 de 2015) al no efectuar la entrega de dotaciones al personal de Servicios generales en la vigencia 2016.No hay comprobantes de la entrega de dotación al personal de servicios generales, y debe realizarse tres veces al año, es decir, cada cuatro meses y de forma gratuita: El (30 de abril), el (31 de agosto) y el (20 de diciembre) para los trabajadores del sector privado. Para los del sector público solo varía la fecha de diciembre, la cual se realiza el 30 de diciembre. </t>
  </si>
  <si>
    <t>1) El trámite de adquisición de los bienes de dotación y elementos de protección personal, en la entidad han venido siendo ejecutados por el GIT- Gestión de Bienes Compras y Servicios Administrativos, quien administra el plan de adquisiciones  y los rubros del presupuesto de gastos generales.
2) Gestión de Talento Humano, no es el proceso responsable de la adquisión y entrega de la dotación de los funcionarios a que tienen derecho a la misma ( ver caracterización).</t>
  </si>
  <si>
    <t>Requerir al Coordinador del Proceso  Gestión de Bienes Compras y Servicios Administrativos, quien administra el plan de adquisiciones  y los rubros del presupuesto de gastos generales de la entidad, informe  si  a la fecha se adquirió y entregó a la  dotación  a que tienen derecho los funcionarios de planta cuya remuneración mensual sea hasta dos (2) meses el salario mínimo más alto vigente durante la vigencia 2016 y si hay evidencia de su entrega y/o de lo contrario informen las razones que impidieron la adquisión de la dotación a la cual se hace referencia.</t>
  </si>
  <si>
    <t>Garantizar  que se defina formalmente el proceso responsable de  adquisión entrega de la dotación de los funcionarios de la entidad.</t>
  </si>
  <si>
    <t>Contar con información sobre el estado de adquisición y entrega de la  dotación  a que tienen derecho los funcionarios de planta cuya remuneración mensual sea hasta dos (2) meses el salario mínimo más alto vigente durante la vigencia 2016.</t>
  </si>
  <si>
    <t xml:space="preserve">Memorando  comunicado </t>
  </si>
  <si>
    <t>Profesional Especializado  y Contratista Encargo de la SG-SST-FPS</t>
  </si>
  <si>
    <t>Solicitar a los Integrantes del Comité Institucional de Desarrollo Administrativo de la Entidad, analice el tema y definan qué proceso en la entidad debe a partir del año 2017  realizar los estudios previos para la adquisición de los elementos de dotación del personal de que ocupa el cargo de auxiliar de servicios generales grado 13 y de los demás que por norma tengan derecho a dotación; así como de su entrega.</t>
  </si>
  <si>
    <t>Establecer qué proceso en la entidad es el responsable de realizar los estudios previos para la adquisición de los elementos de dotación del personal de que ocupa el cargo de auxiliar de servicios generales grado 13 y de los demás que por norma tengan derecho a dotación; así como de su entrega.</t>
  </si>
  <si>
    <t>3) Que no se realiza de manera formal el seguimiento de la entrega de la dotación de personal en la entidad de manera periódica.</t>
  </si>
  <si>
    <t>Identificar en la matriz de peligros de la entidad, los riesgos locativo y químico -caídas a nivel  y salpicaduras de productos químicos-, por causa de uso de calzado y vestido en condiciones inadecuadas</t>
  </si>
  <si>
    <t>Garantizar la entrega y el uso adecuados de la dotación personal que ocupa el cargo de auxiliar de servicios generales grado 13 y de los demás que por norma tengan derecho a la misma.</t>
  </si>
  <si>
    <t xml:space="preserve">Documento actualizado y socializado </t>
  </si>
  <si>
    <t xml:space="preserve"> Contratista Encargo de la SG-SST-FPS</t>
  </si>
  <si>
    <t>Realiza de manera formal el seguimiento de la entrega de la dotación de personal en la entidad y el uso adecuado de la misma.</t>
  </si>
  <si>
    <t xml:space="preserve">Acta de seguimiento </t>
  </si>
  <si>
    <t>No se proyectaron los oficios solicitando al contratista reunirse para redefinir el plan de mejjoramiento</t>
  </si>
  <si>
    <t>Realizar los oficios de solicitud para la formulacion de los planes de mejoramiento con el contratista</t>
  </si>
  <si>
    <t>Solicitar al coordinador del GIT gestion servicios salud la revision de la metodologia para formular los planes de mejoramiento con el contratista.</t>
  </si>
  <si>
    <t>Formular de manera adecuada los planes de mejoramiento con el contratista.</t>
  </si>
  <si>
    <t>Establecesr las acciones de mejora para cada una de las fallas detectadas</t>
  </si>
  <si>
    <t>Plan de mejoramiento</t>
  </si>
  <si>
    <t>Lograra que el coordinador conozca y aplique la metodologia para formular los planes de mejoramiento con el contratista.</t>
  </si>
  <si>
    <t xml:space="preserve">Subirecion de prestaciones sociales </t>
  </si>
  <si>
    <t>GESTION SERVICIOS DE SALUD(cali)</t>
  </si>
  <si>
    <t>Medico Especialista Division Medica CALI</t>
  </si>
  <si>
    <t>Medico Especialista Division Medica Buenaventura</t>
  </si>
  <si>
    <t>CI05416</t>
  </si>
  <si>
    <t>Se evidencia incumplimiento en la presentación del Acuerdo de Gestión del subdirector Financiero al Grupo Interno de Trabajo de Gestión Talento Humano</t>
  </si>
  <si>
    <t>Por que la funcionaria no recibio la adecuada reinduccion en el tema de acuerdo de gestion</t>
  </si>
  <si>
    <t xml:space="preserve">Generar y entregar al GIT Gestion Talento Humano el acuerdo de gestion del subdirector financiero correspondiente a la vigencia 2016, con su respectiva evaluacion </t>
  </si>
  <si>
    <t>Lograr la concertacion, entrega y cumplimiento de los acuerdos de gestion.</t>
  </si>
  <si>
    <t>Cumplir con la entrega oportuna de los acuerdos de gestion y la realizacion de las evaluaciones semestrales de cumplimiento.</t>
  </si>
  <si>
    <t>Acuerdo de gestion 2016 y evaluacion</t>
  </si>
  <si>
    <t>CA00715, CA03015, CA00516</t>
  </si>
  <si>
    <t>No se realizaron las actividades de los planes institucionales en los tiempos programados ( Preventivo en el mapa de Riesgos y,  Correctivos en el Plan de Mejoramiento- corte a diciembre 31 de 2014); lo que impide resultados eficaces y eficientes del proceso; incumpliendo con el numeral 8.2.3. de la NTGP 1000:2009 /Se observa que como plan de acción para subsanar los Díez (10) hallazgos declarados en las ultimas auditorias  de calidad ( 2014-2015), existen seis (6) acciones con  las  fechas programadas para su ejecución vencidas y registran estado abiertas y en proceso; incumpliendo los literales  d) y f) -Numeral  8,5,2  de la NTCGP:1000-2009, que piden  "tomar acciones para eliminar las causas de las no conformidades con el objeto de evitar que vuelvan a ocurrir y que Las acciones correctivas deben ser apropiadas a los efectos de las no conformidades  encontradas".</t>
  </si>
  <si>
    <t>generar un cuadro de control con todas las actividades de los diferentes planes institucionales donde se establezcan los responsables de la ejecucion, la fecha de seguimiento y las fechas de cumplimiento final.</t>
  </si>
  <si>
    <t>Cuadro de control de acciones de mejora</t>
  </si>
  <si>
    <t>cuadro de control implementado.</t>
  </si>
  <si>
    <t>Tablas de retencion actualizadas en el aplicativo ORFEO.</t>
  </si>
  <si>
    <t>CA02715, CI09515</t>
  </si>
  <si>
    <t>CI03714, CI00516</t>
  </si>
  <si>
    <t>Lograr la implpementacion del PGD en el FPS, dando cumplimiento a lo exigido por el decreto 2609 del 2012.</t>
  </si>
  <si>
    <t>Contar con una metodologia que garantice el monitoreo constante a las acciones correctivas implementadas dentro del plan de manejo de riesgos.</t>
  </si>
  <si>
    <t>Actualizar la metodologia establecida para la administracion de las acciones preventivas, donde se establezca al menos dos monitoreos a las actividades implementadas dentro del plan de manejo de riesgos.</t>
  </si>
  <si>
    <t xml:space="preserve">Actualizacion del procedimiento Administracion de acciones preventivas a traves de planes de manejo de riesgos. </t>
  </si>
  <si>
    <t>Lograr la reformulacion del plan de fortalecimiento frente a las debilidades identificadas durante la mesa de trabajo realizada en compañía del DAFP.</t>
  </si>
  <si>
    <t xml:space="preserve">mediante memorando No SPS 20163000097793 del 29 de Noviembre del 2016 se solicito a la oficina Servicios Administrativos el insumo para realizar el envio de las copias de seguridad </t>
  </si>
  <si>
    <t>Se envio a la oficina de Tumaco una USB para la realización de las copias de seguridad por parte de servicios administrativos.</t>
  </si>
  <si>
    <t>SI, SE ESTABLECE EFICACIA DE LA ACCION TENIENDO EN CUENTA QUE EL PROCESO DE SERVICIOS ADMINISTRATIVOS ENTREGO LOS INSUMOS PARA LAS COPIAS DE SEGURIDAD.</t>
  </si>
  <si>
    <r>
      <t>Se evidencia desactualización y falta de creación de los siguientes documentos del SIG así:
1. Desactualización del Procedimiento LIQUIDACION DE NOMINA DE EMPLEADOS Y GENERACION DE INFORMES, toda vez que aún se encuentran documentas actividades del SUIP.
2.</t>
    </r>
    <r>
      <rPr>
        <b/>
        <sz val="12"/>
        <rFont val="Arial Narrow"/>
        <family val="2"/>
      </rPr>
      <t xml:space="preserve"> Desactualización del Procedimiento Entrega de Cargos, debe especificarse la situación para el Director General</t>
    </r>
    <r>
      <rPr>
        <sz val="12"/>
        <rFont val="Arial Narrow"/>
        <family val="2"/>
      </rPr>
      <t xml:space="preserve"> en lo relacionado con el trámite del acta de informe de gestión y su entrega a la Oficina de control
</t>
    </r>
    <r>
      <rPr>
        <b/>
        <sz val="12"/>
        <rFont val="Arial Narrow"/>
        <family val="2"/>
      </rPr>
      <t>3. Ficha de Caracterización del Proceso, conforme a la actualización de metodologías de la Oficina Asesora de Planeación y Sistemas solicitadas a los dueños y coordinadores el pasado 31/05/2016, y actividades del hacer del proceso como lo es la Empresa Temporal.</t>
    </r>
    <r>
      <rPr>
        <sz val="12"/>
        <rFont val="Arial Narrow"/>
        <family val="2"/>
      </rPr>
      <t xml:space="preserve">
4. </t>
    </r>
    <r>
      <rPr>
        <b/>
        <sz val="12"/>
        <rFont val="Arial Narrow"/>
        <family val="2"/>
      </rPr>
      <t xml:space="preserve">Organigrama de la Entidad, figura el GIT de presupuesto y gestión de cobro persuasivo como uno solo y mediante resolución N° 0488 del 18 de marzo de 2016, “Se modificó el nombre, funciones, y conformación del GIT Presupuesto y Gestión de Cobro Persuasivo en la entidad y se ordenó la modificación del Organigrama y demás documentos del SIG. </t>
    </r>
    <r>
      <rPr>
        <sz val="12"/>
        <rFont val="Arial Narrow"/>
        <family val="2"/>
      </rPr>
      <t xml:space="preserve">
</t>
    </r>
    <r>
      <rPr>
        <b/>
        <sz val="12"/>
        <rFont val="Arial Narrow"/>
        <family val="2"/>
      </rPr>
      <t>5. No se cuenta con una metodología documentada para la Creación del Plan Específico de Pre-pensionado</t>
    </r>
    <r>
      <rPr>
        <sz val="12"/>
        <rFont val="Arial Narrow"/>
        <family val="2"/>
      </rPr>
      <t>.
6. No se cuenta con un procedimiento documentado para la entrega de dotaciones.</t>
    </r>
  </si>
  <si>
    <t>CA00517</t>
  </si>
  <si>
    <t>A la fecha, no existe evidencia de la Revisión por la Alta Dirección de la entidad, de conformidad con el procedimiento  REVISION POR LA DIRECCION, código  ESDESDIGPT02, versión 6.0 de enero de 2017, debe realizarse de forma semestral; lo cual incumple los numerales 8.5.1,  5.6.3 y en especial el  literal d)  del Numeral 5.1. de la NTCGP.100-2009, que pide que la Alta Dirección debe proporcionar la mejora continua de la eficiencia, eficacia y efectividad del sistema, con la realización de la revisión por la dirección.</t>
  </si>
  <si>
    <t>CA00617</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</si>
  <si>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</si>
  <si>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Por el tema de carga laboral no se ah logrado culminar con las acciones documentadas dentro del PMR</t>
  </si>
  <si>
    <t>Dar cumplimiento a las acciones documentadas dentro del PMR.</t>
  </si>
  <si>
    <t>Dar cumplimiento al  literal c) del numeral 8.5.3 de la NTCGP:1000-2009</t>
  </si>
  <si>
    <t>Lograr el cumplimiento de las acciones preventivas documentadas dentro del PMR</t>
  </si>
  <si>
    <t>Cumplimiento de las seis acciones preventivas documentadas dentro del PMR</t>
  </si>
  <si>
    <t>Monitoreos realizados</t>
  </si>
  <si>
    <t>CA00717</t>
  </si>
  <si>
    <t xml:space="preserve">La medición que se realiza a través del indicador  EAAC01 - OPORTUNIDAD EN LA ATENCIÓN DE TRAMITE tal como está diseñado, no permite demostrar la eficacia </t>
  </si>
  <si>
    <t>CA00817</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</si>
  <si>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</si>
  <si>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CA00917</t>
  </si>
  <si>
    <t>El mecanismo utilizado para la medición de satisfacción del cliente no es efectivo por cuanto el existente no incluye la totalidad de trámites de la entidad</t>
  </si>
  <si>
    <t>CA01017</t>
  </si>
  <si>
    <t xml:space="preserve">No se evidencia análisis y comparación de datos frente a la satisfacción del cliente para determinar tendencias </t>
  </si>
  <si>
    <t>CA01117</t>
  </si>
  <si>
    <t>No se han realizado las modificaciones a los procedimientos de  MEDICIÓN DE LA SATISFACCIÓN DEL USUARIO - POST TRAMITE - MIAAUGUDPT15 y APLICACIÓN DE ENCUESTAS DE MEDICION DE LA ATENCION AL CIUDADANO</t>
  </si>
  <si>
    <t>CA01217</t>
  </si>
  <si>
    <t>No se tomaron decisiones efectivas que permitan evidenciar el compromiso del proceso auditado con el SIG como puede constatarse en los informes de desempeño del proceso presentados en 2016 y febrero 6/17</t>
  </si>
  <si>
    <t>CA00217</t>
  </si>
  <si>
    <t xml:space="preserve">Se evidenció que aún no existe acto administrativo que apruebe la caracterización del proceso Medición y Mejora con los nuevos lineamientos impartidos al interior de la Entidad  (incluyendo:  EN EL VERIFICAR: En las entradas:  Resultados del Plan Anticorrupción y Atención al Ciudadano, Resultados seguimiento al plan de acción, Resultados Plan Estratégico Institucional, Acciones de Mejora contempladas en el informe de desempeño del semestre anterior y EN EL ACTUAR:  En las entradas: Resultado seguimiento a los indicadores de Gestión por procesos Estratégicos y los resultados del seguimiento del plan de acción) y que la misma fue enviada desde el 10 de octubre de 2016, para asignar al Revisor Técnico.  </t>
  </si>
  <si>
    <t>CA00317</t>
  </si>
  <si>
    <t xml:space="preserve">Se evidenció que no se encuentra publicado el seguimiento y verificación del Producto No conforme, correspondiente al  II TRIMESTRE DE 2016 (ABRIL, MAYO Y JUNIO) y que se deben tomar acciones con respecto a las acciones que no se encuentran cerradas y al no reporte oportuno por parte de los procesos.  </t>
  </si>
  <si>
    <t>CA00417</t>
  </si>
  <si>
    <t xml:space="preserve">Se evidenció que aún no existe acto administrativo que apruebe la actualización del procedimiento Administración de Acciones Preventivas a través del Plan de manejo de riesgos, en el que se hayan incluido lineamientos claros y cumplibles para la metodología de administración de acciones preventivas. </t>
  </si>
  <si>
    <t>Cumplimiento del cronograma de digitalizacion aprobado.</t>
  </si>
  <si>
    <t>Generar, aprovar y cumplir el cronograma estableciendo las metas, fechas y responsables del cumplimiento para el año 2015.</t>
  </si>
  <si>
    <t>Por que no esta enfocado a medir los tramites y no las PQRSD</t>
  </si>
  <si>
    <t>Realizar la modificacion del indicador estrategico EAAC01 estableciendolo como oportunidad en la atencion de las PQRSD.</t>
  </si>
  <si>
    <t>Realizar la revision de los indicadores para determinar si estan establecidos adecuadamente.</t>
  </si>
  <si>
    <t>Que los indicadores establecidos para el proceso midan de manera adecuada la gestion del proceso.</t>
  </si>
  <si>
    <t>Indicador aprovado y publicado en la intranet</t>
  </si>
  <si>
    <t>Acta de revision de indicadores</t>
  </si>
  <si>
    <t>Lograr la revision de los indicadores establecidos para el proceso de Atencion al ciudadano.</t>
  </si>
  <si>
    <t>Lograr la actualizacion y aprobacion del indicador EAAC01</t>
  </si>
  <si>
    <t>porque no se tiene una herramienta adecuada para realizar el analisis</t>
  </si>
  <si>
    <t>Por que la metodologia  establecida y los mecanismos establecidos no son los adecuados.</t>
  </si>
  <si>
    <t>No se tiene establecido un cronograma de actualizacion de documentos.</t>
  </si>
  <si>
    <t>porque no se tiene el funcionario idoneo para la ejecucion de las acciones pendientes</t>
  </si>
  <si>
    <t>Aun no se presenta al comité la propuesta de la ficha de caracterizacion del proceso.</t>
  </si>
  <si>
    <t>Gestionar la revision de la ficha de caracterizacion y presentarla ante el commite MECI- CALIDAD para su aprobacion.</t>
  </si>
  <si>
    <t>Ficha de caracteriazcion aprobada y publicada.</t>
  </si>
  <si>
    <t>lograr la aprobacion de la ficha de caracterizacion del proceso mediante acto administrativo del comité MECI CALIDAD.</t>
  </si>
  <si>
    <t>Mantener el proceso de MEDICION Y MEJORA actualizado</t>
  </si>
  <si>
    <t>generar cronograma de actualizacion de documentos del proceso.</t>
  </si>
  <si>
    <t>Lograr el cumplimiento de la actualizacion de los documentos en los tiempos establecidos.</t>
  </si>
  <si>
    <t>cumplimiento del cronograma de actualizacion</t>
  </si>
  <si>
    <t>14//03/2017</t>
  </si>
  <si>
    <t>Para el trimestre en referencia no se reporto producto no conforme por parte de los procesos.</t>
  </si>
  <si>
    <t>Realizar capacitacion a los procesos involucrados en la identificacion y control del producto no conforme.</t>
  </si>
  <si>
    <t>Actualizar la metodologia del producto no conforme para fortalecer y adecuar el procedimiento.</t>
  </si>
  <si>
    <t>Lograr el cumplimiento de la metodologia del producto no conforme por parte de los procesos involucrados.</t>
  </si>
  <si>
    <t xml:space="preserve">Lograr la realizacion de la capacitacion del producto no conforme </t>
  </si>
  <si>
    <t>Lograr la actualizacion y adecuacion del procedimiento de administracion del prodcuto no conforme.</t>
  </si>
  <si>
    <t>procedimiento aprobado y socializado</t>
  </si>
  <si>
    <t>Gestionar la revision del procedimiento Administración de Acciones Preventivas a través del Plan de manejo de riesgos y  presentarla ante el commite MECI- CALIDAD para su aprobacion.</t>
  </si>
  <si>
    <t>lograr la aprobacion del procedimiento Administración de Acciones Preventivas a través del Plan de manejo de riesgos mediante acto administrativo del comité MECI CALIDAD.</t>
  </si>
  <si>
    <t xml:space="preserve"> Acta de aprobacion del procedimiento Administración de Acciones Preventivas a través del Plan de manejo de riesgos</t>
  </si>
  <si>
    <t>CA00117</t>
  </si>
  <si>
    <t xml:space="preserve">Se evidenció que aún no existe acto administrativo que apruebe la actualización del Manual de Calidad de la Entidad, con los ajustes solicitados en la auditoría de calidad, correspondiente al II Ciclo de Auditorías de Calidad 2016 y más específicamente con lo referente a eliminar las exclusiones; a agregar en la reseña histórica, el Decreto 553 de 2015, que otorgó la competencia para adelantar el cobro coactivo del ISS y en cuanto al Manual de Funciones, adicionando los actos administrativos  de las versiones 10.0 de 2015, adoptado  por Resolución No. 0379 del 13 de marzo de 2015  y 11.0 de 2016; adoptado por acto administrativo  0653 del 13 de abril de 2016 y demás ajustes que apliquen para la Entidad, encontrándose el mismo en etapa de Trazabilidad. </t>
  </si>
  <si>
    <t>Gestionar la revision del manual de calidad y presentarla ante el commite MECI- CALIDAD para su aprobacion.</t>
  </si>
  <si>
    <t>lograr la aprobacion del manual de calidad mediante acto administrativo del comité MECI CALIDAD.</t>
  </si>
  <si>
    <t xml:space="preserve"> Acta de aprobacion del manual de calidad</t>
  </si>
  <si>
    <t>Realizar la actualizacion y adecuacion de la metodologia establecida para la administracion de las PQRSD</t>
  </si>
  <si>
    <t>Asignar de manera formal la persona responsable de la administracion de las PQRSD y solicitar las capacitaciones necesarias para que cumpla con los conocimientos y competencias para administrar de manera adecuada las PQRSD.</t>
  </si>
  <si>
    <t>Solicitar mediante memorando a la instancia responsable la gestion del montaje del modulo de las PQRSD en el aplicativo ORFEO.</t>
  </si>
  <si>
    <t>Lograr la adecuada administracion de las PQRSD mediante las herramientas y el personal idoneo.</t>
  </si>
  <si>
    <t>Personal asignado y capacitado</t>
  </si>
  <si>
    <t>Intructivo de PQRSD actualizado</t>
  </si>
  <si>
    <t>Lograr la actualizacion y adecuacion de la metodologia para la administracion de las PQRSD.</t>
  </si>
  <si>
    <t>Lograr la asignacion y capacitacion del funcionario para la administracion de las PQRSD.</t>
  </si>
  <si>
    <t>MODULO IMPLEMENTADO</t>
  </si>
  <si>
    <t>Lograr la implementacion del modulo de administracion de las PQRSD en el aplicativo ORFEO.</t>
  </si>
  <si>
    <t>Incluir dentro de la toma demuestra todos los servicios que presta la entidad</t>
  </si>
  <si>
    <t>Generar resultados de satisfaccion  por servicios como general de la entidad</t>
  </si>
  <si>
    <t>Generar unas estadisticas veraces y completas que permitan medir de manera adecuada la satisfaccion de nuestros usuarios.</t>
  </si>
  <si>
    <t>Lograr la actualizacion del la metodologia establecida para el analisis de satisfaccion</t>
  </si>
  <si>
    <t>Procedimiento actualizado y adecuado mediante acto administrativo.</t>
  </si>
  <si>
    <t>Lograr la presentacion del informe de satisfaccion de manera adecuada</t>
  </si>
  <si>
    <t>informe de satisfaccion.</t>
  </si>
  <si>
    <t>Generra un cronograma de actualizacion de documentos a responsabilidad del proceso</t>
  </si>
  <si>
    <t>Realizar la actualizacion de los documentos procedimientos de  MEDICIÓN DE LA SATISFACCIÓN DEL USUARIO - POST TRAMITE - MIAAUGUDPT15 y APLICACIÓN DE ENCUESTAS DE MEDICION DE LA ATENCION AL CIUDADANO</t>
  </si>
  <si>
    <t>Lograr la actualizacion de la metodologia para la medicion de la satisfaccion y lograra su adecuada aplicación.</t>
  </si>
  <si>
    <t>Incluir todos los documentos pendientes dentro del cronograma de actualizacion de documentos.</t>
  </si>
  <si>
    <t>cumplimiento del cronograma de actualizacion de documentos.</t>
  </si>
  <si>
    <t>Realizar la revision del informe de gestio de los dos semestres anteriores e identificar las acciones de mejora sin cumplir para llevarlas al plan operativo del proceso.</t>
  </si>
  <si>
    <t>Lograr la generacion del plan operativo del proceso para controlara las acciones de mejora propuestas por el proceso.</t>
  </si>
  <si>
    <t>Realizar monitoreso mensuales al plan operativo del proceso</t>
  </si>
  <si>
    <t>Lograr la consolidacion y aplicación del plan operativo</t>
  </si>
  <si>
    <t>cumplimiento del plan operativo</t>
  </si>
  <si>
    <t>Realizar los tres seguimiento al plan operativo correspondiente al II trimestre.</t>
  </si>
  <si>
    <t>Realizacion de monitoreos.</t>
  </si>
  <si>
    <t>CA01417</t>
  </si>
  <si>
    <t>No se ha tomado acciones de mejora frente al incumplimiento relacionado con la publicación en la página WEB de la entidad, de la ejecución presupuestal mensual correspondiente a la vigencia 2016 , hallazgo detectado en auditorías del año 2016 con el código CI03216; incumpliendo con el numeral  8.1 de la norma NTCGP 1000:2009.</t>
  </si>
  <si>
    <t>El proceso no contaba con el funcionario encargado de gestiones las acciones de mejora resultantes de la autoevaluacion y de las no conformidades identificadas al proceso.</t>
  </si>
  <si>
    <t>Designar el funcionario encargado para gestionar las acciones de mejora a responsabilidad del proceso.</t>
  </si>
  <si>
    <t>Establecer los recursos y mecanismos para lograr la ejecucion de las acciones de mejora a responsabilidad del proceso.</t>
  </si>
  <si>
    <t>Lograra la designacion del funcionario encargado de la gestion de las acciones de mejora del proceso</t>
  </si>
  <si>
    <t>correo de designacion</t>
  </si>
  <si>
    <t>Generer la ejecucion presupuestal de la vigencia pasada y realizar su publicacion en la pagina web de la entidad en el link de trasparencia</t>
  </si>
  <si>
    <t>Lograra la publicacion de la ejecucion presupuestal que se incumplieron durante la vigencia pasada.</t>
  </si>
  <si>
    <t>Publicacion de la ejecucion presupuestal mensual</t>
  </si>
  <si>
    <t>Asignar un funcionario que se responsabilice por realizar la depuracion contable, para actualizar la cartera y lograr las conciliaciones entre el proceso de gestion de cobro y  gestion recursos financieros.</t>
  </si>
  <si>
    <t>Lograr el conocimiento y aplicación de la metodologia para la administracion del producto no conforme.</t>
  </si>
  <si>
    <t>Solicitar mediante correo electronico la capacitacion del personal de servicios de salud (central) en la adminiistracion del producto no conforme</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</si>
  <si>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</si>
  <si>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</si>
  <si>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Lograr el cumplimiento de las metas vencidas establecidas dentro del plan de mejoramiento institucional.</t>
  </si>
  <si>
    <t>Cumplimiento de las acciones vencidas dentro del PMI</t>
  </si>
  <si>
    <t>Los tiempos establecidos dentro de la metodologia para la entrega  al proceso de seguimiento y evaluacion independiente no son adecuados para lograr la consolidacion de la informacion necesaria.</t>
  </si>
  <si>
    <t>Realizar mesa de trabajo con los procesos involucrados en la consolidacion y envio del programa de auditoria medica.</t>
  </si>
  <si>
    <t>Entrega oportuna del programa de auditoria medicas.</t>
  </si>
  <si>
    <t>Realizar revision y comparacion de los formatos enviados por la division tumaco frente a los formatos establecidos.</t>
  </si>
  <si>
    <t>Lograr el envio de la informacion de la division tumaco en los formatos establecidos.</t>
  </si>
  <si>
    <t>Realizar la devolucion de la informacion enviada en los formatos no establecidos para elñ rpoceso.</t>
  </si>
  <si>
    <t>Informacion enviada en los formatos establecidos.</t>
  </si>
  <si>
    <t>CA01517</t>
  </si>
  <si>
    <t>Se evidencia que el proceso no ha actualizado la ficha de caracterización del proceso a su cargo de acuerdo a las instrucciones o  metodología establecida por parte de la  Oficina de Planeación y Sistemas</t>
  </si>
  <si>
    <t>No se conocian las instrucciones del proceso de direccioamiento estrategico para la actualizacion de la ficha de caracterizacion</t>
  </si>
  <si>
    <t>Realizar la actualizacion de la ficha de caracterizacion según los lineamientos establecidos por parte de direccionamiento estrategico.</t>
  </si>
  <si>
    <t>Enviar correo electronico a todos los funcionarios del proceso  de prestaciones economicas indicando que cualquier cambio que afecte a los documentos del proceso sea informado al correo indirai@fondo.</t>
  </si>
  <si>
    <t>Lograr mantener los documentos del proceso actualizados</t>
  </si>
  <si>
    <t>Ficha de caracterizacion aprobada mediante acto administrativo.</t>
  </si>
  <si>
    <t>Lograr la aprobacion de la ficha de caracterizacion del proceso de prestaciones economicas.</t>
  </si>
  <si>
    <t>Lograr comunicarles a los funcionarios del proceso de prestaciones economicas la importancia de identificar e informar  las situaciones que afectan los documentos del proceso.</t>
  </si>
  <si>
    <t>Los procesos que hacen parte de las actividades que se ejcutan para el pago d elos servicios publicos no estan teniendo en cuenta el impacto que causa el corte de los servicios publicos a la entidad.</t>
  </si>
  <si>
    <t xml:space="preserve">Mediante la revisión y verificación de las facturas de energía se pudo evidenciar que las facturas del punto administrativo fuera de Bogotá (santa marta) de los meses de diciembre del 2016 y enero del 2017 fueron canceladas fuera de términos lo que ocasiono el corte del servicio de energía, incumpliendo así el numeral 6.3 literal a de la norma NTCGP1000:2009, la cual establece que la entidad DEBE determinar, proporcionar y mantener la infraestructura necesaria para lograr la conformidad con los requisitos del producto y/o servicio, redes, la infraestructura incluye: a edificios , espacios de trabajo y sus servicios(redes interna de servicios públicos); Revisando la metodología establecida el procedimiento control de servicios públicos APGSAGADPT16 no cuenta con los controles adecuados y dentro del procedimiento relacionado expedición de certificado de disponibilidad presupuestal APGRFSFIPT07 no contempla una actividad donde se realice de manera inmediata el trámite para el pago en caso de ser servicios públicos de pago inmediato o por fecha próxima a vencer evidenciando esta como la principal causa del incumplimiento a los pagos de los servicios, lo cual puede generar como consecuencia que dentro de los puntos administrativos no se pueda prestar ningún tipo de servicio por parte de la entidad a nuestros usuarios, generando insatisfacción y causando la interposición de quejas y actuaciones legales en contra de la entidad; por otro lado la entidad está incurriendo en gastos de reconexión de los servicios.
</t>
  </si>
  <si>
    <t>CA01317</t>
  </si>
  <si>
    <t>Realizar mesa de trabajo con todos los proceso y funcionarios que interactuan en el pago de  los servicio con el proposito de establecer   un mayor compromiso con la gestion del pago de los servicios publicos.</t>
  </si>
  <si>
    <t>Establecer actividades de control a las facturas relacionadas en la base de datos servicios publicos.</t>
  </si>
  <si>
    <t>Lograr el pago oportuno de los serviciois publicos contratados para el funcionamiento de la entidad.</t>
  </si>
  <si>
    <t>Lograr  un mayor compromiso de los funcionarios y procesos frente al pago de los servicios publicos mediante firma de acta de mesa de trabajo.</t>
  </si>
  <si>
    <t>Incluir dentro de la base de datos las actividades o puntos de control para el monitoreo de la gestion para el pago de los servicios publicos.</t>
  </si>
  <si>
    <t>Ejecucion de los puntos de control.</t>
  </si>
  <si>
    <t>Coordinador GIT Gestion s Bienes, Compras y Servicios Administrativos</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</si>
  <si>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</si>
  <si>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CA01617</t>
  </si>
  <si>
    <t>Los indicadores del proceso se encuentran mal formulados y no cuentan con las hojas de vida.</t>
  </si>
  <si>
    <t>Realizar el analisis y socializacion de la metodlogia establecida para la formulacion de indicadores con la participacion de los funcionarios del proceso.</t>
  </si>
  <si>
    <t>Establecer los indicadores necesarios para medir la gestion del proceso y gestionar su aprobacion</t>
  </si>
  <si>
    <t>Lograr que los indicadores establecidos midan de manera adecuada la gestion del proceso.</t>
  </si>
  <si>
    <t>Lograr que los funcionarios del proceso conozcan y apliquen la metodologia para la administracion de indicadores de gestion.</t>
  </si>
  <si>
    <t>Lograr la medicion adecuada del proceso (indicadores alimentados y publicados)</t>
  </si>
  <si>
    <t>Lograr la implementacion y analisis de los indicadores de gestion del proceso</t>
  </si>
  <si>
    <t>CA01717</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</si>
  <si>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</si>
  <si>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No se cuenta con una herramienta para realizar monitoreo a la ejecucion de las actividades documentadas dentro del Informe de Desempeño.</t>
  </si>
  <si>
    <t xml:space="preserve">Lograr incluir dentro del Plan Operativo del Proceso las actividades </t>
  </si>
  <si>
    <t>Seguimientos al cronograma.</t>
  </si>
  <si>
    <t>Cumplimiento de las actividades incluidas dentro del Plan Operativo del proceso</t>
  </si>
  <si>
    <t>Logara la ejecucion y m,onitoreo de las acciones documentadas dentro del informe de desempeño semestral del proceso.</t>
  </si>
  <si>
    <t xml:space="preserve">Asignar el funcionario responsable de administrar y monitoreao el Plan operativo </t>
  </si>
  <si>
    <t>Generar el Plan Operativo del proceso Bienes Transferidos incluyendo las acciones de mejora de los informes de desempeño del año 2016.</t>
  </si>
  <si>
    <t>Lograra la asignacion del funcionario mediante memorando para la administracion del Plan Operativo.</t>
  </si>
  <si>
    <t>CI08216</t>
  </si>
  <si>
    <t xml:space="preserve">Se evidencia desactualización del normograma del proceso toda vez que a la fecha de la ejecución de la auditoría no se encuentran publicadas entre otras las siguientes normas así: 
Decreto 1538 de 2005  
CONPES 3649 del 15 de marzo de 2010
Ley 1474 de 2011
</t>
  </si>
  <si>
    <t>Por que no se esta realizando un adecuado seguimiento a la normatividad emitida por las entidades que nos regulan.?</t>
  </si>
  <si>
    <t>Realizar la solicitud de la inclusion de la normatividad relacionada en el normograma del proceso de Atencion al Ciudadano con su adecuada organización según la jeraquia.</t>
  </si>
  <si>
    <t>Mantener el normograma del proceso de Gestion Documental actualizado frente a la normatividad emitida.</t>
  </si>
  <si>
    <t xml:space="preserve">Solicitar mediante correo electronico la inclusion de la normatividad, Decreto 1538 de 2005  
CONPES 3649 del 15 de marzo de 2010
Ley 1474 de 2011
</t>
  </si>
  <si>
    <t>Normograma actualizado y publico</t>
  </si>
  <si>
    <t>Grupo de trabajo  Atención al Ciudadano</t>
  </si>
  <si>
    <t>302/01/2017</t>
  </si>
  <si>
    <t>Establecer dentro del proceso la tecnica y el tiempo para realizar la revision de la normatividad emitida por la entidades reguladoras e identificar las aplicables al proceso</t>
  </si>
  <si>
    <t>definir las paginas y recursos a revisar para identificar la normatividad emitida y aplicable al proceso d egestion documental y el tiempo definido para ejecutar la revision.</t>
  </si>
  <si>
    <t>CI07916</t>
  </si>
  <si>
    <t xml:space="preserve">Se evidencia desactualización del normograma del proceso toda vez que a la fecha de la ejecución de la auditoría no se encuentran publicadas entre otras las siguientes normas así: 
Decreto 2693 de 2012  
Ley 1341 de 2009
Ley 1273 de 2009
</t>
  </si>
  <si>
    <t>Por que no se ha establecido la tecnica para realizar la revision de la normatividad emitida y aplicable al proceso.</t>
  </si>
  <si>
    <t>Realizar la solicitud de la inclusion de la normatividad relacionada en el normograma del proceso de gestion documental con su adecuada organización según la jeraquia.</t>
  </si>
  <si>
    <t xml:space="preserve">Solicitar mediante correo electronico la inclusion de la normatividad, Decreto 2693 de 2012  
Ley 1341 de 2009
Ley 1273 de 2009
</t>
  </si>
  <si>
    <t>CI08016</t>
  </si>
  <si>
    <t>Se evidencia la falta de inclusión en el DOC PLUS de las transferencias documentales de las divisiones. Lo último ingresado fue de la división Barranquilla en el año 2006.</t>
  </si>
  <si>
    <t xml:space="preserve">Por que las transferenecias documentales se realizaron de manera masiva </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</si>
  <si>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</si>
  <si>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</si>
  <si>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Generar el plan de trabajo para la inclusion de los documentos recibidos mediante las transferncias documentales por parte de los puntos administrativos fuera de bogota.</t>
  </si>
  <si>
    <t>Plan de trabajo ejecutado</t>
  </si>
  <si>
    <t>Controlar las tranferencias primarias mediante la constitucion del cronograma de transferencias documentales para el año 2017</t>
  </si>
  <si>
    <t>Lograra la aprobacion del cronograma de transferencias documentales.</t>
  </si>
  <si>
    <t>Cronograma de transferencias documentales 2017</t>
  </si>
  <si>
    <t>CI08116</t>
  </si>
  <si>
    <t xml:space="preserve">Al revisar aleatoriamente 3 cajas de la transferencia documental 2014 se evidencio:
En la caja 90 SPS lo siguiente: Carpeta 1367 mal foliada,carpeta 1364 con ganchos, carpeta 1372 sin gancho al respaldo,carpeta 1375 mal foliada.
En la caja 140 GAD y se evidencia lo siguiente: Carpeta 1394 mal foliada, carpeta 1395 con ganchos, carpeta 1397 con ganchos, carpeta 1398 con ganchos, carpeta 1399 con ganchos, colillas de fax en papel químico y mal foliado, carpeta 1400 con ganchos y colillas de fax en papel químico,carpeta 1401 con ganchos, carpeta 1403 con ganchos y colillas de fax en papel químico, carpeta 1404 con ganchos.
En la caja 151  y se evidencia lo siguiente: Carpeta 2068 con ganchos y mal foliado,  carpeta 2071 con ganchos.
</t>
  </si>
  <si>
    <t>Por que no se esta realizando debidamente la depuracion y verificacion de los documentos recibidos de las tranferencias de los procesos.</t>
  </si>
  <si>
    <t>Realizar la adecuada organización de las transferencias recibidas por parte de los procesos  teniendo en cuenta los lineamientos del instructivo de manejo del archivo de gestion.</t>
  </si>
  <si>
    <t>Garantizar que los documentos que sereciban de las transferencias se archiven cumpliendo con los requisitos de la gestion documental.</t>
  </si>
  <si>
    <t>Documentos relacionados en la noconformidad archivados debidamente.</t>
  </si>
  <si>
    <t>Realizar el seguimiento uno a uno de las transferencias recibidas por parte de los proceso y dejar el registro en la  PLANILLA DE DOCUMENTOS DEVUELTOS POR ARCHIVO CENTRAL PARA CORRECCION, de aquellos documenos que no cumplen los parametros establecidos en el instructivo de manejo del archivo de gestion.</t>
  </si>
  <si>
    <t>Registro de la verificacion de las transferencias documentales</t>
  </si>
  <si>
    <t>La metodologia establecida para AUTORREGULACIÓN Y GESTION ETICA EN EL FPS se encuentra en proceso de actualización y el mismo es de responsabilidad del Grupo Interno de Trabajo Gestión Talento Humano.</t>
  </si>
  <si>
    <t>Se realizo seguimiento y verificación al Plan de trabajo de la actualización del MECI 2014, el cual fue enviado al Jefe de la Oficina Asesora de Planeación y Sistemas el 19/07/2016 para que tomara las acciones pertinentes frente a los incumplimientos que se mantienen en dicho Plan, tambien se envio el seguimiento y verificación del Plan de trabajo de la actualización del MECI 2014 al Grupo de Trabajo de Control Interno por ordenes del Jefe de la Oficina Asesora de Planeación y Sistemas el 18/10/2016. Asi mismo se formuló el Plan de Fortalecimiento del SIG teniendo en cuenta el diagnosticos realizado por el DAFP con base a la Encuesta del Modelo Estandar de Control Interno MECI 2016, evidencia que se puede cotejar en la pagina de intranet de la Entidad y correo electronico yajairag@fondo.</t>
  </si>
  <si>
    <t>Se solicito la publicación del Informe Ejecutivo de Revisión por la Dirección del II semestre 2016 el día 28/02/2017 cumpliendo los terminos establecidos por el procedimiento Revisión por la Dirección - ESDESDIGPT02.</t>
  </si>
  <si>
    <r>
      <t xml:space="preserve">mediante resolucion No 1418 del 04 de Septiembre del 2015 fueron aprobados los siguientes  procedimientos:
</t>
    </r>
    <r>
      <rPr>
        <b/>
        <sz val="12"/>
        <rFont val="Arial Narrow"/>
        <family val="2"/>
      </rPr>
      <t xml:space="preserve">1. DESCUENTOS A FAVOR DE AGREMIACIONES DE PENSIONADOS
2. DESCUENTOS POR NOMINA A FAVOR DE ENTIDADES </t>
    </r>
    <r>
      <rPr>
        <sz val="12"/>
        <rFont val="Arial Narrow"/>
        <family val="2"/>
      </rPr>
      <t xml:space="preserve">
mediante correo electronico indirai@fondo del 13 de Diciembre del 2016 fue enviado a la oficina OPS el procedimientro</t>
    </r>
    <r>
      <rPr>
        <b/>
        <sz val="12"/>
        <rFont val="Arial Narrow"/>
        <family val="2"/>
      </rPr>
      <t xml:space="preserve"> ACRECIMIENTO DE LA MESADA PENSIONAL POR SUSTITUCION PENSIONAL</t>
    </r>
    <r>
      <rPr>
        <sz val="12"/>
        <rFont val="Arial Narrow"/>
        <family val="2"/>
      </rPr>
      <t xml:space="preserve"> con los ajustes solicitados en trasversalidad y el cual fue devuelto por falta de algunas observaciones que solicitaron las cuales estan siendo analizadas por el proceso
mediante resolucion No 2267 del 30 de Noviembre del 2016 fue aprobada la eliminacion del procedimiento </t>
    </r>
    <r>
      <rPr>
        <b/>
        <sz val="12"/>
        <rFont val="Arial Narrow"/>
        <family val="2"/>
      </rPr>
      <t xml:space="preserve">INFORMES DE GESTION 
</t>
    </r>
    <r>
      <rPr>
        <sz val="12"/>
        <rFont val="Arial Narrow"/>
        <family val="2"/>
      </rPr>
      <t xml:space="preserve">el procedimiento </t>
    </r>
    <r>
      <rPr>
        <b/>
        <sz val="12"/>
        <rFont val="Arial Narrow"/>
        <family val="2"/>
      </rPr>
      <t xml:space="preserve">LIQUIDACION Y GENERACION DE INFORMES DE NOMINA </t>
    </r>
    <r>
      <rPr>
        <sz val="12"/>
        <rFont val="Arial Narrow"/>
        <family val="2"/>
      </rPr>
      <t xml:space="preserve">fue devuelto por la oficina OPS el 22 de Noviembre del 2016 para ajustes  </t>
    </r>
  </si>
  <si>
    <t>en el tercer trimestre se obtuvo un avance del 56% en la digitalizacion de los documentos ya que de 808 radicados que tenian pendientes quedan 404 radicados faltantes de digitalizacion.  se puede evidenciar en la bandeja de Orfeo</t>
  </si>
  <si>
    <t>mediante FORMATO UNICO DE ENTREGA DE ARCHIVO con fecha del 11 de Diciembre del 2015 fue entregado EL ARCHIVO DE GESTION 2013 de la Subdireccion de Prestaciones Sociales a Gestion Documental. incluyendo el doc plus 
Mediante FORMATO UNICO DE ENTREGA DE ARCHIVO con fecha del 20 de Mayo del 2016 fue entregado EL ARCHIVO DE GESTION 2014 de la Subdireccion de Prestaciones Sociales a Gestion Documental. incluyendo el doc plus 
mediante formato SEGUIMIENTO A LA ADMINISTRACION DE ARCHIVOS DE GESTION con fecha del 29 de Septiembre del 2016 la oficina de Gestion Documental realizo seguimiento al ARCHIVO DE GESTION 2015 encontrandolo en buen estado, y no aplica la entrega debido a que sue entrega es el dia 30 de Agosto del 2017</t>
  </si>
  <si>
    <t>mediante formato concertacion compromisos estrategicos y/o institucionales y anexos fue entregado los acuerdos de Gestion el dia 31 de Marzo del 2017 fecha en la cual se asigno Subdirector de Prestaciones Sociales, lo cual se encuentra dentro de los terminos ya que a partir del nombramiento se cuenta con 4 meses para la presentacon de mismo.</t>
  </si>
  <si>
    <t xml:space="preserve">se recibio por parte de planeacion el dia 29 de Marzo del 2017 la primera asesoria sobre la actualizacion de la ficha de caracterizacion, se le ralizaron los ajustes y se encuentra a la espera de revision por parte del coordinador de Prestaciones Economicas </t>
  </si>
  <si>
    <t xml:space="preserve">Mediante informe a  Marzo  31 de 2017 elaborado por la oficina de Planeación y Sistemas se determinó que el avance en la actualización de los procedimientos del SIP sé situó en un 99,52%, quedando pendiente la actualización de 2 procedimientos, correspondientes al  proceso Gestión de  Talento Humano, información que se puede cotejar en la carpeta de apoyo "OPS PLAN DE CONTINGENCIA SIG"
 </t>
  </si>
  <si>
    <t>99,52%</t>
  </si>
  <si>
    <t>Se realizo revision de los indicadores del proceso con el funcionario asesor de planeacion el dia 24/02017</t>
  </si>
  <si>
    <t>Se realizo Acta de Conciliacion entre Administrativa y Sistemas para ir levantando las inconsistencias presentadas en la conciliacion entre procesos el 06/03/2017; en dicha reunion se establecieron 2 copromisos, uno por perte de adeministrativa con fecha de cumplimiento el 21 de abril y por otro por parte de sisemas para el 17 de mayo. la proxima reunion esta programada para el 17/04/2017</t>
  </si>
  <si>
    <t>Se realizo un tablero de control con  las actividades del Proceso Gestion de TIC´S, Evidencia que se encuentra en el Equipo de la Funcionaria Dema Fernandez</t>
  </si>
  <si>
    <t xml:space="preserve">ESTA ACTIVIDAD NO SE ENCUENTRA DESARROLLANDO POR FALTA DE PERSONAL </t>
  </si>
  <si>
    <t xml:space="preserve">ESTA ACTIVIDAD DEPENDE DE LA ANTERIOR </t>
  </si>
  <si>
    <t>SI</t>
  </si>
  <si>
    <t>EL PROCESO DE  GESTION DOCUMENTAL SE ENCUENTRA EN LA SEGUNDA CORRECCION DE LA  GUIA DEL APLICATIVO ORFEO, ENVIADO AL REVISOR TECNICO EL DIA 03/03/2017 EVIDENCIA CONSIGTNADA EN EL EQUIPO DE COMPUTO DEL PROFESIONAL DE GESTION DOCUMENTAL</t>
  </si>
  <si>
    <t xml:space="preserve">ESTA ACTIVIDAD DEPENDEN DE LA ANTERIOR </t>
  </si>
  <si>
    <t>Esta actividad no se ha podico realizar puesto que la actualización del programa de gestión documental no ha sido aprobado por parte del comité.</t>
  </si>
  <si>
    <t xml:space="preserve">EL PROCESO DE GESTION DOCUMENTAL SE ENCUENTRA EN LA SEGUNDA REVISION TECNICA DE LA FICHA DE CARACTERIZACION DEL PROCESO, EVIDENCIA CONSIGNADA EN EL EQUIPO DE COMPUTO DEL PROFESIONAL DE GESTION DOCUMENTAL </t>
  </si>
  <si>
    <t xml:space="preserve">EL PROCESO DE GESTION DOCUMENTAL DISEÑO EL CRONOGRAMA DE DIGITALIZACION  DE LOS DOCUEMNTOS DEL ARCVHIVO CENTRA PERO NO HA SIDO APROBADO POR PARTE DEL COMITÉ DE DESARROLLO ADMINISTRATIVO YA QUE NO HA SIDO POSIBLE LA APROBACION POR EL COMITÉ DE DERRALLO ADMINISTRATIVO </t>
  </si>
  <si>
    <t xml:space="preserve">PARA ESTE TRIMESTRE, EN EL CASO DE LAS DIVISIONES SE LES ENVIO UN CORREO AL COORDINADOR DE LOS SERVICIOS ASISTENCIALES DE SALUD PARA REUNIRNOS SOBRE LAS TRD DE LAS DIVISIONES FUERA DE BOGOTA, EVIDENCIA CONSIGNADA EN EL EQUIPO DE COMPUTO DEL PROFESIONAL DE GESTION DOCUMENTAL </t>
  </si>
  <si>
    <t xml:space="preserve">EL PROCESO DE GESTION DOCUEMNTAL ESTA A ESPERA DE LA APROBACION DEL PGD POR PARTE DEL COMITÉ , UNA VEZ APROBADO SERA REALIZADO EL CORRESPONDIENTE INFORME DE SEGUIMIENTO </t>
  </si>
  <si>
    <t xml:space="preserve">el proceso de gestión documental se encuentra diseñando el analisis que permita definir los pasos a seguir para el cumplimiento exigidos por la ley 1712, PARA EL SEGUNDO TRIMESTRE DEL 2017 EL PROCESO DE GESTION DOCUMENTAL SOLICITARA LA PUBLICACION DEL PGD APROBADO, INVENTARIO DOCUMENTAL, EL PINAR </t>
  </si>
  <si>
    <t xml:space="preserve">EL PROCESO DE GESTION DOCUMENTAL RADICO EL DIA 23/03/2017 EL PROGRAMA DE GESTION DOCUMENTAL PARA SER APROBADOS POR MEDIO DEL COMITÉ </t>
  </si>
  <si>
    <t xml:space="preserve">EL PROCESO DE GESTION DOCUMENTAL ENVIO AL ADMINISTRADOR DEL NORMOGRAMA DE LA  ENTIDAD EL CORREO EL DIA 24/01/2017 PARA PUBLICAR EN EL NORMOGRAMA DEL PROCESO EL DECRETO 2693 DE 2012, LEY 1341 DE 2009  Y LEY 1273 DE 2009 EVIDENCIA CONSIGNADA EN EL EQUIPO DE COMPUTO DEL PROFESIONAL DE GESTION DOCUMENTAL </t>
  </si>
  <si>
    <t xml:space="preserve">EL PROCESO DE GESTION DOCUMENTAL SE REUNIERON LAS FUNCIONARIAS ARLINA TOVIO Y NURY NAVARRO PARA  SOCIALIZAR QUE PAGINAS SE DEBEN CONSULTAR PARA MIRAR LAS NORMAS VIGENTES PARA PUBLICARLES EN EL NORMOGRAMA DEL PROCESO, EVIDENCIA CONSIGNADA EN LA CARPETA 220-5202 SOCIALIZACION ACTA N° 4 </t>
  </si>
  <si>
    <t xml:space="preserve">EL PROCESO DE GESTION DOCUEMNTAL DISEÑO UN PLAN DE TRABAJO CON EL FIN DE INCLUIR DENTRO DEL DOCPLUS LAS TRANSFERENCIAS REALIZADAS POR LOS PUNTOS DE ATENCION FUERA DE BOGOTA </t>
  </si>
  <si>
    <t>EL CRONOGRAMA DE TRANFERENCIA DOCUMENTAL SE ENCUENTRA CON TODAS LAS FIRMAS DE TODOS LOS JEFES DE LOS PROCESOS ENCARGADO, EVIDENCA CONSIGNADA EN LA CARPETA 220-5202 TRANFERENCIA DOCUMENTAL</t>
  </si>
  <si>
    <t xml:space="preserve">EL PROCESO DE GESTION DOCUMENTAL REALIZA EL CONTROL PARA QUE LAS TRANSFERENCIAS DOCUMENTALES SE ARCHIVEN CUMPLIENDO LOS REQUISITOS DE LA GESTION DOCUMENTAL POR MEDIO DE LA PLANILLA DE DOCUEMNTOS DEVUELTOS POR ARCHIVO CENTRAL PARA CORRECCION APGDOSGEF012 EN LAS CUALES FUERON REALIZADAS LAS TRANFERENCIAS DE SECRETARIA GENERAL Y CONTROL INTERNO </t>
  </si>
  <si>
    <t xml:space="preserve">EL PROCESO DE ATENCION AL CIUDADANO SE ENCUENTRA REALIZANDO UN PLAN OPERATIVO PARA SUBSANAR TODAS LÑAS ACTIVIDADES PENDIENTES DEL PROCESO </t>
  </si>
  <si>
    <t xml:space="preserve">EL PROCESO NO HA EJECUTADO ESTA ACTIVIDAD </t>
  </si>
  <si>
    <t xml:space="preserve">EL PROCESO DE ATENCION AL CIUDADANO ENVIO MEDIANTE CORREO ELECTRONICO AL ALMINISTRADOR DEL  NORMOGRAMA PUBLICAR LAS NORMAS DE COMPES EL DIA 31/01/2017, Y LA LEY 1474 DEL 2011, DECRETO 1538 DE 2005 FUE ENVIADO EL DIA 30/01/2017, EVIDENCIA CONIGNADA EN EL COMPUTADOR DEL PROFESIONAL DE ATENCION AL CIUDADANO </t>
  </si>
  <si>
    <t xml:space="preserve">EL PROCESO DE ATENCION AL CIUDADANO REALIZO UNA SOCIALIZACION CON LOS FUNCIONARIOS FRANCISCA ARDILA, NURY NAVARRO, NAYERITH ESCOBAR , DAYANA CALDERON, DEBEN REVISAR CONSTANTEMENTE  LAS PAGINAS DE  LA SUPERSALUD , PRESIDENCIA DE LA REPUBLICA, SENADO DE LA REPUBLICA CON EL FIN DE ACTUALIZAR LAS NORMAS LEYES, DECRETOS, ETC, DEL PROCESO, EVIDENCIA CONSIGNADA EN LA CARPETA 220-5202 SOCIALIZACION  EN EL ACTA N° 6 </t>
  </si>
  <si>
    <t xml:space="preserve">EL PROCESO DE ATENCION AL CIUDADO REVISO Y RADICO INDICADORES EN LA OFICINA OPS EL DIA 29 DE MARZO DEL 2017 PARA LA  APROBACION POR EL  COMITÉ; EVIDENCIA CONSIGNADA EN LA CARPETA 220-5203-ELIMINACION, MODIFICACION, Y CRTEACION DE DOCUMENTOS DEL SIG 2017 </t>
  </si>
  <si>
    <t xml:space="preserve">EL PROCESO DE ATENCION AL CIUDADANO REALIZO UNA REUNION PARA REVISAR LOS INDICADORES  Y VERIFICAR SI SON EFICACES CON LOS FUNCIONARIOS FRANCISCA ARDILA, NURY NAVARRO, NAYERITH ESCOBAR , DAYANA CALDERON,ARLINA TOVIO ,  EVIDENCIA CONSIGNADA EN LA CARPETA 220-5202 SOCIALIZACION  EN EL ACTA N° 16 </t>
  </si>
  <si>
    <t xml:space="preserve">EL PROCESO DE ATENCION AL CIUDADANO  SE ENCUENTRA EN LA MODIFICACION DEL INSTRUCTIVO DE PQRSD, EVIDENCIA CONSIGNADA EN EL EQUIPO DE COMPUTO DEL PROFESIONAL DE ATENCION AL CIUDADANO </t>
  </si>
  <si>
    <t>LA FUNCIONARIA ROSELYS SILVA SE REUNIO CON LA FUNCIONARIA DAYANA CALDERON PARA CAPACITARLA SOBRE ADMINISTRACION DE LAS PQRSD EL DIA 31 DE MARZO EVIDENCIA CONSIGNADA EN LA CAPETA 220-5202 SOCIALIZACION  CON ACTA N° 17</t>
  </si>
  <si>
    <t xml:space="preserve">EL PROCESO DE ATENCION AL CIUDADANO RADICO UN MEMORANDO BAJO NUMERO  20172200034903  PARA SER ENVIADO A LA OFICINA OPS PARA LA SOLICITUD DE IMPLEMENTACION DEL MODULO DE PQRSD DEL PROCESO DE ATENCION AL CIUDADANO </t>
  </si>
  <si>
    <t>EL PROCESO DE ATENCION AL CIUDADANO MODIFICO EL PROCEDIMIENTO DE MEDICION DE LA SATISFACCION - POST TRAMITE  EL CUAL SE ENCUENTRA EN REVISION TECNICA, FUE RADICADO EL DIA 22/03/2017  EN LA OFICINA OPS, EVIDENCIA CONSIGNADA EN LA CARPETA 220-5203 ELIMINACION, MODIFICACION Y CREACION DE DOCUMENTOS DEL SIG.</t>
  </si>
  <si>
    <t xml:space="preserve">EL PROCESO DE ATENCION AL CIUDADANO TIENE LA ESTADISTICA PARA LA PRESENTACION DEL INFORME QUE SERA PRESENTADO  EN  LOS TERMINOS ESTABLECIDO POR EL PROCEDIMIENTO, EVIDENCIA CONSIGNADA EN LA BASE DE DATOS ENCUESTAS DE SATISFACCION </t>
  </si>
  <si>
    <t xml:space="preserve">EL PROCESO DE ATENCION AL CIUDADANO REALIZO UN CRONOGRAMA CON TODAS LAS ACTIVIDADES PENDIENTES POR REALIZAR EVIDENCIA CONSIGNADA EN EL EQUIPO DE COMPUTO DEL PROFESIONAL DE ATENCION AL CIUDADANO </t>
  </si>
  <si>
    <t xml:space="preserve">Mediante Memorando 20172100024513  de Marzo 21 de 2017, se informó el Dr. CIRO SÁNCHEZ CASTRO, que Gestión de Talento Humano había dado cumplimiento a las acciones establecidas en el Plan de Mejoramiento, las cuales fueron formuladas para mitigar las causas del hallazgo; del cual, desde el inicio se informó a Control Interno, que  Los incumplimientos declarados no son de responsabilidad de Gestión Talento Humano,  y que se había venido cumpliendo con las actividades y puntos de control  descritos en el procedimiento observado, y con las responsabilidades a cargo señaladas en las normas y metodologías establecidas por el Departamento Administrativo de la Función Pública –DAFP- en la materia de Acuerdos De Gestión" .
En tal sentido, y dado que a la fecha Talento Humano no ha recibido respuesta de los memorandos enviados al Director General y al Subdirector de Prestaciones Sociales, nos es imposible determinar una acción diferente a nuestro cargo, ya que la responsabilidad de evaluar recae directamente sobre el evaluador,  y Talento Humano no tiene la potestad para solicitarles que corrijan los resultados de una evaluación. De igual manera se le solicitó asesoría, con el fin de identificar las acciones que en su consideración pueden ser eficaces para subsanar la No Conformidades Reales, pero hasta la fecha no se ha obtenido respuesta de su parte.
Mediante circulares GTH 20172100000164 de febrero 22 de 2017 y GTH 20172100000184 de febrero 24 de 2017, se informó al Director General y al Subdirector de Prestaciones Sociales, y  se solicitó corregir la evaluación de los acuerdos de Gestión vigencia 2015 del Subdirector de Prestaciones Sociales de tal forma que concuerden con los resultados del Plan de acción 2015 y efectuar el seguimiento de los acuerdos de Gestión 2016, en los formatos establecidos por el DAFP.
EVIDENCIAS: 2102103 - MEMORANDOS ENVIADOS Y CIRCULARES ENVIADAS
</t>
  </si>
  <si>
    <t>Para la vigencia 2017, se incluyò tanto en el Plan Institucional de Capacitaciòn como en el Cronograma de Capacitaciones, el tema: HERRAMIENTAS METODOLÓGICAS AUDITORÌA DE CONTROL INTERNO, capacitaciòn que està programada para desarrollarse  por parte del Departamento Administrativo de la Funciòn Pùblica.
EVIDENCIAS: 2107101 - PROGRAMAS DE CAPACITACION, FORMACIÒN Y BIENESTAR SOCIAL Y PÀGINAS INTRANET Y WEB.</t>
  </si>
  <si>
    <t>Mediante memorando GCI 20171100017233 de febrero 23 de 2017, el Doctor Ciro Jorge Edgar Sanchez Castro, nos dio a conocer la normatividad para consulta y aplicación en la actualización del procedimiento Entrega de Cargos. Con esta información se procedió actualizar el normograma y el procedimiento APGTHGTHPT06 entrega de Cargos, el cual se encuentra sen revisión técnica por parte de la Oficina Asesora de Planeación y Sistemas desde el día 15 de marzo de 2017.
EVIDENCIAS: 210 5203 DOCUMENTOS DEL SIG 2017.</t>
  </si>
  <si>
    <t xml:space="preserve">A la fecha el estado de avance de esta meta es la siguiente: 1) Procedimiento APGTHGTHPT06 entrega de Cargos, se actualizó por parte del proceso Gestión de Talento Humano y se radicó el  15 de marzo de 2017 en la Oficina Asesora de Planeación y Sistemas para  revisión técnica, grado de avance 20%.
2) Ficha de caracterización del proceso, fue actualizada por parte de Gestión de Talento Humano y fue revisada técnicamente por la Oficina Asesora de Planeación y Sistemas y enviada a transversalidad el día 29 de marzo de 2017, grado de avance 40%. 
EVIDENCIAS: 210 5203 DOCUMENTOS DEL SIG 2017 Y CORREOS ELECTRÓNICOS.
</t>
  </si>
  <si>
    <t>NO APLICA PARA EL PERIODO DEL REPORTE</t>
  </si>
  <si>
    <r>
      <rPr>
        <b/>
        <sz val="12"/>
        <color indexed="8"/>
        <rFont val="Arial Narrow"/>
        <family val="2"/>
      </rPr>
      <t>Mediante Memorando 20172100024513  de Marzo 21 de 2017</t>
    </r>
    <r>
      <rPr>
        <sz val="12"/>
        <color indexed="8"/>
        <rFont val="Arial Narrow"/>
        <family val="2"/>
      </rPr>
      <t xml:space="preserve">, se informò el Dr. CIRO SÁNCHEZ CASTRO lo siguiente: 
1- Mediante Memorando GAD-20162300105863 de fecha 23-12-2016, se informó que la Entrega de Dotación está inmersa en el procedimiento APGSAGADPT01 BOLETIN DIARIO DE ALMACÈN. 
2- Mediante Memorando GTH-20162100105293 de 21-12-2016; se solicitó al Secretario General de la Entidad para que en su calidad de integrante del Comité de Desarrollo Administrativo de la Entidad, se presentara para análisis de dicho Comité esta situación y se definiera qué proceso en la Entidad de acuerdo a su competencia y objetivo, debe realizar los estudios previos para la adquisición de los elementos de dotación y demás trámites requeridos para asegurar la entrega oportuna y efectiva de la misma; sin embargo, a la fecha no se conoce pronunciamiento de parte del Comité  de desarrollo Administrativo.
3- La responsabilidad de Gestión de Talento Humano con respecto a este tema es la de reportar la necesidad de compra y entrega de la dotación al Proceso Gestión de Bienes, Compras y Servicios Administrativos y la de Realizar de manera formal el seguimiento de la entrega de la dotación de personal en la entidad y el uso adecuado de la misma.; responsabilidades que se han venido cumpliendo con la debida oportunidad, pues para la presente vigencia, mediante correo electrónico del pasado 25 de enero, se reportó la necesidad para el suministro de la dotación a los funcionarios que tienen derecho a la misma durante la presente vigencia.
Por todo lo anteriormente expuesto, en este momento le es imposible al Proceso Gestión de Talento Humano plantear una nueva acción, ya que no somos los responsables directos de comprar y entregar dicha dotación y las actividades relacionadas con el tema que están a nuestro cargo, se han venido desarrollando.
De igual manera se le solicitó asesoría, con el fin de identificar las acciones que en su consideración pueden ser eficaces para subsanar la No Conformidad Real, pero hasta la fecha no se ha obtenido respuesta de su parte.
EVIDENCIAS: 2102103 - MEMORANDOS ENVIADOS
</t>
    </r>
  </si>
  <si>
    <t>El procedimiento APGTHGTHPT08  COMISION DE PERSONAL, fue actualizado por parte del Proceso Gestión de Talento Humano y radicado en la Oficina Asesora de Planeación y Ssitemas el día 15 de marzo de 2017.
EVIDENCIAS: 210 5203 DOCUMENTOS DEL SIG 2017.</t>
  </si>
  <si>
    <t>Se solicitó actualización del Directorio Institucional en la página web de la entidad mediante correo electrónico del 09 de marzo de 2017 y a la fecha este se encuetra actualizado.
EVIDENCIA: CORREO ELECTÓNICO CARPETA DIGITAL Y PÁGINA WEB FPS.</t>
  </si>
  <si>
    <t>El día 5 de dic-2016, se solicitó la actualización del Normograma de GTH, incluyendo la Ley 951 de 2005. Evidencia Normograma pág intranet de la entidad y correos internos.
Mediante correos electrónicos de fecha 06 de enero, 10 de enero, 07 de febrero y 07 de marzo de 2017;  se solicitó la actualización del normograma de Gestión de Talento Humano de los meses de enero, febrero y marzo del presente año.
EVIDENCIAS: 210 5203 NORMOGRAMA 2017.</t>
  </si>
  <si>
    <t xml:space="preserve">Mediante Memorando GAD-20172300005863 del 30 de Enero de 2017, el Coordinador de Gestión de Bienes, Compras y Servicios Administrativos, radicó estudio previo para apertura proceso de invitación pública para la adquisición de la dotación; y el trámite de dicho proceso se encuentra en la Oficina Asesora Jurídica.  La responsabilidad de Gestión de Talento Humano con respecto a este tema es la de reportar la necesidad de compra y entrega de la dotación al Proceso Gestión de Bienes, Compras y Servicios Administrativos y la de Realizar de manera formal el seguimiento de la entrega de la dotación de personal en la entidad y el uso adecuado de la misma.; responsabilidades que se han venido cumpliendo con la debida oportunidad, pues para la presente vigencia, mediante correo electrónico del pasado 25 de enero, se reportó la necesidad para el suministro de la dotación a los funcionarios que tienen derecho a la misma para la presente vigencia.
Por todo lo anteriormente expuesto,  le es imposible al Proceso Gestión de Talento Humano plantear una nueva acción, ya que no somos los responsables directos de comprar y entregar dicha dotación y las actividades relacionadas con el tema que están a nuestro cargo, se han venido desarrollando; por tanto, mediante MEMORANDO 20172100024513  de Marzo 21 de 2017, se solicitó asesoría a Control Interno con el fin de identificar las acciones que en su consideración pueden ser eficaces para subsanar la No Conformidad Real.
EVIDENCIAS: 2102103 MEMORANDOS ENVIADOS 2017 Y 210-5203 PLAN DE MEJORAMIENTO INSTITUCIONAL - 2016
</t>
  </si>
  <si>
    <t xml:space="preserve">Mediante memorando No. GTH-20162100105293 del 21 de Diciembre de 2016, se solito información al presidente del Comité de Institucional de Desarrollo Administrativo, con el fin de que se analice y se defina formalmente de acuerdo a su competencias  el proceso responsable de la adquisición y entrega de dotación .
Se obtuvo respuesta mediante memorando SGE-20172000016933 del 22 de Febrero 2017, donde manifiestan que dicho requerimiento se encuentra como punto pendiente para tratar en el Comité Institucional de Desarrollo Administrativo. El cual hasta a fecha de hoy 04/04/2017 no se ha tratado.
Sin embargo y de acuerdo a la normatividad, el presidente del comité institucional de desarrollo administrativo señala que el Git Gestión de Talento Humano, le corresponde enviar la necesidad y presupuesto requerido toda vez que es el proceso que maneja la nómina de personal y bienestar laboral. 
EVIDENCIAS: 210-5203 PLAN DE MEJORAMIENTO INSTITUCIONAL - 2016
</t>
  </si>
  <si>
    <t xml:space="preserve">El día 15 de Diciembre de 2016, se actualizo la Matriz de Identificación de Peligros y Evaluación y Valoración de Riesgos en la cual se identificaron los Peligros Químicos y Locativos  a los que se encuentran expuestos el personal de servicios generales, con el fin de garantizar la entrega y el uso adecuado de los EPP.
Teniendo en cuenta la información arrojada en la Matriz, se realizó un DIAGNOSTICO DE NECESIDADES ELEMENTOS DE PROTECCION PERSONAL, el cual fue entregado y socializado al Coordinador de Bienes y Compras y Servicios Generales  para la compra y suministro,  lo cual consta en acta No. 01 de 2017. 
EVIDENCIAS: 21071 .02 SISTEMA DE GESTION DE LA SEGURIDAD Y SALUD EN EL TRABAJO 2017.
   - Dotación elementos de protección personal y seguimiento
Diagnóstico de necesidades Elementos de Protección Personal
Acta 001 seguimiento de la entrega de la dotación de personal en la entidad y el uso adecuado de la misma. 
</t>
  </si>
  <si>
    <t xml:space="preserve">El día 31 de Marzo de 2017, se realizó seguimiento  sobre el estado de la entrega de dotación del personal de servicios generales para el  desarrollo de su labor,  el cual consta  en Acta  No. 002. Como parte del seguimiento se pactaron unos compromisos y acuerdos para la entrega de dotación y capacitación al personal de servicios generales.   
Evidencias: 21071 .02 SISTEMA DE GESTION DE LA SEGURIDAD Y SALUD EN EL TRABAJO 2017.
      - Seguimiento, dotación de elementos de protección personal
Acta 002 seguimiento de la entrega de la dotación de personal en la entidad y el uso adecuado de la misma. 
Se hace claridad que el nuemro de actas de segumiento para asegurar la entrega de la dotación del primer cuatrimetre es uno ( 1) y no  tres (3), por tanto, se solicitará a OPS la modificación en la unidad de medida de la meta.
</t>
  </si>
  <si>
    <t>En el I Trimestre de 2017 se digitalizó 61 documentos entre ellos Oficios y Memorandos de la vigencia 2011.Evidencia Bandeja de Impresión del Sistema de Gestión Documental ORFEO, base de datos relacion de documentos enviados juridica y Correo electronico de fecha 03/04/2017 con asunto:SOLICITUD 4 CHULO Y ANULACION - RELACION DE DOCUMENTOS ENVIADOS JURIDICA AÑO 2011.</t>
  </si>
  <si>
    <t>A corte al I Trimestre de 2017 existen digitalizados 74 documentos entre ellos Oficios y Memorandos de la vigencia 2012.Evidencia Bandeja de Impresión del Sistema de Gestión Documental ORFEO, base de datos relacion de documentos enviados juridica y Correo electronico de fecha 13/12/2016 con asunto: 4 CHULO - RELACION DE DOCUMENTOS ENVIADOS JURIDICA AÑO2012,2013,2014, 2015 y 2016.</t>
  </si>
  <si>
    <t>A corte I Trimestre de 2017 existen digitalizados 27 documentos entre ellos Oficios y Memorandos de la vigencia 2013.Evidencia Bandeja de Impresión del Sistema de Gestión Documental ORFEO, base de datos relacion de documentos enviados juridica y Correo electronico de fecha 13/12/2016 con asunto: 4 CHULO - RELACION DE DOCUMENTOS ENVIADOS JURIDICA AÑO2012,2013,2014, 2015 y 2016.</t>
  </si>
  <si>
    <t>A corte  I Trimestre de 2017 existen digitalizados 13 documentos entre ellos Oficios y Memorandos de la vigencia 2014. Evidencia Bandeja de Impresión del Sistema de Gestión Documental ORFEO, base de datos relacion de documentos enviados juridica y Correo electronico de fecha 13/12/2016 con asunto: 4 CHULO - RELACION DE DOCUMENTOS ENVIADOS JURIDICA AÑO2012,2013,2014, 2015 y 2016.</t>
  </si>
  <si>
    <t>A corte I Trimestre de 2017 existen digitalizados 106 documentos entre ellos Oficios y Memorandos de la vigencia 2015. Evidencia Bandeja de Impresión del Sistema de Gestión Documental ORFEO, base de datos relacion de documentos enviados juridica y Correo electronico de fecha 13/12/2016 con asunto: 4 CHULO - RELACION DE DOCUMENTOS ENVIADOS JURIDICA AÑO2012,2013,2014, 2015 y 2016.</t>
  </si>
  <si>
    <t>A corte  I Trimestre de 2017 existen creados 237 expedientes virtuales de la vigencia 2014. Se trazó un plan de trabajo con el fin de cumplir la presente meta del PMI pero por situaciones ajenas  al proceso de Asistencia Juridica. Evidencia base de datos expedientes virtuales 2014</t>
  </si>
  <si>
    <t>A corte I Trimestre de 2017 existen creados 247 expedientes virtuales de la vigencia 2015. Se trazó un plan de trabajo con el fin de cumplir la presente la presente meta del PMI pero por situaciones ajenas  al proceso de Asistencia Juridica, por tal razón no se pudo complir al 100%. Evidencia Acta N°005 de Diciembre 20 de 2016. .</t>
  </si>
  <si>
    <t>A corte al I Trimestre de 2017 existen creados 237 expedientes virtuales de la vigencia 2014. Se trazó un plan de trabajo con el fin de cumplir la presente meta del PMI pero por situaciones ajenas  al proceso de Asistencia Juridica. Evidencia base de datos expedientes virtuales 2014</t>
  </si>
  <si>
    <r>
      <t xml:space="preserve">Atraves de memorando OAJ-20161300031753 se solicito la actualización del procedimiento CERTIFICACION DE LA INFORMACION  LITIGIOSA DEL ESTADO - PESEIGCIPT48, al Grupo de Trabajo de Control Interno con el fin de  incluir los terminos para la toma de acciones de mejora frente al certificado del ekogi emitido y una vez aprobado será socializado. </t>
    </r>
    <r>
      <rPr>
        <i/>
        <sz val="12"/>
        <rFont val="Arial Narrow"/>
        <family val="2"/>
      </rPr>
      <t>El procedimiento fue actualizado y presentado al comite coordinador del sistema de control interno,</t>
    </r>
    <r>
      <rPr>
        <sz val="12"/>
        <rFont val="Arial Narrow"/>
        <family val="2"/>
      </rPr>
      <t xml:space="preserve"> sin embargola Oficina Asesora Juridica elevó consulta al Ekogui a traves de correo electronico. (soporte.ekogui@defensajuridica.gov.co), posteriormente el proceso de Asistencia Juridica indicó una fecha y hora estimada para el 28/11/2016 a las 9:00 am en la que probablemente  Agencia realizaria una reunión con el FPS FNC y a la fecha no fue confirmada por parte del  Grupo de Administración Gestión y Soporte del Sistema Único de Gestión e Información Litigiosa del Estado. Evidencia Correos Electrónicos de fecha 17/11/2016 y 22/11/2016.</t>
    </r>
  </si>
  <si>
    <t>A corte I Trimestre de 2017, existen 634 registros y actualizaciones de la provision contable de los procesos judiciales en el Sistema Unico de gestion e Informacion litigiosa del estado EKOGUI..</t>
  </si>
  <si>
    <t>A corte I Trimestre de 2017, hay registros 65 sentencias pagadas en su totalidad de los proceso actualizados en el  Sistema Unico de gestion e Informacion litigiosa del estado EKOGUI.</t>
  </si>
  <si>
    <t>A corte I Trimestre de 2017, existen 634 registros de la calificación de riesgo en los procesos judiciales actualizados en el Sistema Unico de gestion e Informacion litigiosa del estado EKOGUI..</t>
  </si>
  <si>
    <t>A corte I Trimestre de 2017, existen 65 registros en el Sistema Unico de gestion e Informacion litigiosa del estado EKOGUI de los procesos terminados con el sentido del fallo (Favorable/Desfavorable).</t>
  </si>
  <si>
    <r>
      <t>para el primer trimestre del año 2017 se encuentran los  siguientes documentos del SIG asi:
- Mediante Resolucion No 0603 del 21 de Abril del 2015 fue aprobado el procedimiento AUDITORIA MEDICA EN PUNTO DE ATENCION y socilizado mediante Actas los dias 23 y 24 del mes de Abril del 2015
- Mediante Resolucion No 0603 del 21 de Abril del 2015 fue aprobado el procedimiento FUNCIONAMIENTO COMITES TECNICO CIENTIFICO Y PAGO POR CONCEPTOS DE MEDICAMENTOS, SERVICIOS MEDICOS Y PRESTACIONES DE SALUD NO POS A CONTRATISTA y socializado mediante actas l 23 y 24 del mes de Abril del 2015 
- Mediante Resolucion No 0487 del 18 de Maro del 2016 fue aprobado el procedimiento COMPENSACION AL GSSS y fue socilzado mediante correo electronico indirai@fondo - indira.iriarte@fps.gov.co el  03 de Marzo del 2016. 
- Mediante Resolucion No 0792 del 16 de Mayo del 2016 fue aprobado el procedimiento ACTUALIZACION BASE DE DATOS UNICA DE AFILIACION BDUA y fue socializado mediante correo electronico indirai@fondo e indira.iriarte@fps.gov.co del 05 de Julio del 2016.
- TRAMITE DE NOVEDADES, aprobado mediante la resolución 1663 del 13/09/2016.  
- VALORACIONES MEDICO LABORALES POR SALUD, en ajuste por parte del proceso para presentar a revision tecnica nuevamente 10%
- REPORTE Y CONTROL ADICIONALES NO COMPENSADOS en ajuste por parte del proceso para presentar a revision tecnica nuevamente 10%</t>
    </r>
    <r>
      <rPr>
        <b/>
        <sz val="12"/>
        <color indexed="10"/>
        <rFont val="Arial Narrow"/>
        <family val="2"/>
      </rPr>
      <t xml:space="preserve">
</t>
    </r>
    <r>
      <rPr>
        <sz val="12"/>
        <color indexed="10"/>
        <rFont val="Arial Narrow"/>
        <family val="2"/>
      </rPr>
      <t xml:space="preserve"> </t>
    </r>
    <r>
      <rPr>
        <sz val="12"/>
        <rFont val="Arial Narrow"/>
        <family val="2"/>
      </rPr>
      <t xml:space="preserve">
</t>
    </r>
  </si>
  <si>
    <t>para el primer trimestre del año 2017 se encuentran los  siguientes documentos del SIG asi::
- APROBACION DE FORMULARIO RESULTADO DE GIRO Y COMPENSACION NO SGP Y SGP, aprobado mediante la resolución 1663 del 13/09/2016. 
- CERTIFICACION AFILIACIONES,  aprobado mediante la resolución 1663 del 13/09/2016. 
- PLANILLA INTEGRADA DE LIQUIDACION DE APORTES REGISTRO Y CONTROL, aprobado mediante la resolución 1663 del 13/09/2016.  
- LIQUIDACION MENSUAL PLAN OBLIGATORIO DE SALUD Y PLAN DE BENEFICIOS ADICIONALES, aprobado mediante la resolución 1663 del 13/09/2016.  
- LIQUIDACION PROMOCION Y PREVENCION, aprobado mediante la resolución 1663 del 13/09/2016.  
-TRASLADO EN EL SISTEMA GENERAL DE SEGURIDAD SOCIAL, aprobado mediante la resolución 1663 del 13/09/2016.  
RECONOCIMIENTO Y LIQUIDACION DE INCAPACIDAD, fue devuelto para ajustes al proceso desde el 14/10/2015 y el mismo no fue devuelto a OPS  10%</t>
  </si>
  <si>
    <t>para el primer trimestre del año 2017 se encuentran los  siguientes documentos del SIG asi:
-REALIZACION DE INFORMES DE GESTION, devuelto al proceso para ajustes en diciembre de 2016 toda vez que el procedimiento no es para eliminacion sino para actualizar. (20%)
- CARNETIZACION REPRESENTANTES DE USUARIOS A SERVICIOS DE SALUD, devuelto al proceso para ajustes en el 2015. (10%)
- PROCESAMIENTO DE RIPS, devuelto al proceso para ajustes en el 2015.  (10%)
- AUTORIZACION DE PAGOS POR SERVICIOS DE URGENCIA A IPS, devuelto al proceso para ajustes en el 2015. (10%)
- SEGUIMIENTO MENSUAL A CONTRATOS, en II revisión tecnica. (20%)
- REALIZACION COMITE AD - HOC, devuelto al proceso para ajustes en el 2015. (10%). 
- REEMBOLSO A USUARIOS DE SERVICIOS DE SALUD POR SERVICIOS MEDICOS NO PRESTADOS, en ajuste por parte del proceso para presentar a revision tecnica nuevamente 10%</t>
  </si>
  <si>
    <t>para el primer trimestre del año 2017 se encuentran los  siguientes documentos del SIG asi:
- REALIZACION DE COMITÉ DE EVALUACION DE SERVICIOS DE SALUD, devuelto al proceso para ajustes en el 2015. (10%)
- REALIZACION COMITÉ TECNICO CIENTIFICO DE ATENCION AL USUARIO, devuelto al proceso para ajustes en el 2015. (10%)
- AUTORIZACION DE SERVICIOS DE PAGO A CONTRATISTA POR PRESTACION DE SERVICIOS DE SALUD ORDENADO POR FALLO DE TUTELA, en revisión tecnica.  (20%)
A LA FECHA DEL SEGUIMIENTO EL SIGUIENTE PROCEDIMIENTO FUERON DEVUELTOS EN EL 2015 PARA AJUSTES
- TRAMITE DE TUTELA POR CONCEPTO DE SERVICIOS DE SALUD (10%)
- VALORACIONES MEDICO LABORALES POR PENSION (10%)
- REEMBOLSO - EXAMENES VALORACIONES MEDICAS (10%)</t>
  </si>
  <si>
    <t xml:space="preserve">para el primer trimestre del año 2017 se han socializado un total de 5 procedimientos asi:
AUDITORIA MEDICA EN PUNTO DE ATENCION  - mediante Actas los dias 23 y 24 del mes de Abril del 2015
- FUNCIONAMIENTO COMITES TECNICO CIENTIFICO Y PAGO POR CONCEPTOS DE MEDICAMENTOS, SERVICIOS MEDICOS Y PRESTACIONES DE SALUD NO POS A CONTRATISTA - mediante Actas de los dias 23 y 24 del mes de Abril del 2015
- COMPENSACION AL GSSS - mediante correo electronico indirai@fondo - indira.iriarte@fps.gov.co el  03 de Marzo del 2016.
- ACTUALIZACION BASE DE DATOS UNICA DE AFILIACION BDUA - mediante correo electronico indirai@fondo e indira.iriarte@fps.gov.co del 05 de Julio del 2016.
Mediante correo electronico del pasado 20/10/2016 se socializo los siguientes procedimientos asi:
- TRAMITE DE NOVEDADES, aprobado mediante la resolución 1663 del 13/09/2016.  
- APROBACION DE FORMULARIO RESULTADO DE GIRO Y COMPENSACION NO SGP Y SGP, aprobado mediante la resolución 1663 del 13/09/2016. 
- CERTIFICACION AFILIACIONES,  aprobado mediante la resolución 1663 del 13/09/2016. 
- PLANILLA INTEGRADA DE LIQUIDACION DE APORTES REGISTRO Y CONTROL, aprobado mediante la resolución 1663 del 13/09/2016.  
- LIQUIDACION MENSUAL PLAN OBLIGATORIO DE SALUD Y PLAN DE BENEFICIOS ADICIONALES, aprobado mediante la resolución 1663 del 13/09/2016.  
- LIQUIDACION PROMOCION Y PREVENCION, aprobado mediante la resolución 1663 del 13/09/2016.  
-TRASLADO EN EL SISTEMA GENERAL DE SEGURIDAD SOCIAL, aprobado mediante la resolución 1663 del 13/09/2016.  
</t>
  </si>
  <si>
    <t>mediante Memorando No 20173000029253 del 27 de Marzo del 2017 se solicito a la funcionaria encargada de la bandeja de impresión 340 del aplicativo Orfeo un reporte del estado actual de la bandeja y su actualizacion.</t>
  </si>
  <si>
    <t xml:space="preserve">EL Informe al Analisis del Riesgo correspondiente al IV Trimestre de 2016 se encuentra publicado en la intranet de la entidad, en el mismo se solicitó al jefe de la oficina Asesora de Planeación y Sistema citar a comité, para presentación del Informe al Analisis del Riesgo, pero no se ha recibido respuesta del mismo. </t>
  </si>
  <si>
    <t xml:space="preserve">La Matriz PMR se encuentra actualizada y publicada en la intranet de la emntidad, de cuardo a los terminos establecidos, correspondiente al año 2017.  Evidencia se encuentra en la intranet </t>
  </si>
  <si>
    <t>El Plan de accion del PIGA fue entregado a la secretaria del comité de desarrollo administrativo para presentarlos la comité para su aprobacion, informacion que se puede evidenciar mediante correo del funcionario responsable.</t>
  </si>
  <si>
    <t>La guia de Administracion del Riesgo esta en revision por parte del Jefe de la Oficina Asesora de Planeacion y Sistemas.</t>
  </si>
  <si>
    <t>En el seguimiento del IV trimestre 2016 se evidenció la formulacion del Plan de Fortalecimiento del SIG con las debilidades del primer capitulo de la revision por la direccion correspondiente al II semestre de 2015 y debilidades del MECI segun calificacion de la vigencia 2015 lo cual se dio por terminada esta actividad. Las actividades relacionadas a la eficiencia administrativa se encuentran incluidas dentro del plan de accion del PIGA y esta a espera que se reuna el comite de desarrollo administrativo para su aprobacion.</t>
  </si>
  <si>
    <t xml:space="preserve"> Las actividades relacionadas a la eficiencia administrativa se encuentran incluidas dentro del plan de accion del PIGA y esta a espera que se reuna el comite de desarrollo administrativo para su aprobacion, esta informacion se puede evidenciar en el equipo de computo del funcionario encargdado.</t>
  </si>
  <si>
    <t>Dentro del Plan de accion del PIGA ya se encuentran incluidas estas actividades, se esta a la espera de su aprobacion para llevarlas a cabo.evidencia equipo de computo funcionario encargado.</t>
  </si>
  <si>
    <t>0.5</t>
  </si>
  <si>
    <t>El jefe de la Oficina estableció un formato en el cual se van a describir las actividades que se realizarán en el mes las cuales se van a monitorear los primeros cinco días del mes. Evidencias que se pueden verificar en las carpetas de cada uno de los funcionarios de la Oficina.</t>
  </si>
  <si>
    <t>En el I trimestre de la vigencia se formulo y aprobo el Plan de Anticorrupción y Atención al Ciudadano el 30 de Enero , acta No 001 de 2017. Con respecto al riesgo de Dadivas  se presentara al Comité Institucional  de Desarrollo Administrativo para su aval en la matrzi y que se defina el responsable del mismo</t>
  </si>
  <si>
    <t>Aun no se realiza la gestion adecuada por parte del directivo a responsabilidad para la asignacion del profesional a administrara la comunicación institucional.</t>
  </si>
  <si>
    <t>En el I trimestre de la vigencia se formulo y aprobo el Plan de Anticorrupción y Atención al Ciudadano el 30 de Enero , acta No 001 de 2017. en el mismo se actualizo el componente mapa de riesgo del Plan Anticorrupcion y de Atencion al Ciudadano.</t>
  </si>
  <si>
    <t>No aplica para el periodo a evaluar</t>
  </si>
  <si>
    <t>Falta de tiempo de la alta direccion para cumplir las fechas establecidas para la reunion de la revision por la direccion</t>
  </si>
  <si>
    <t xml:space="preserve">Asesoria </t>
  </si>
  <si>
    <t>Lograr que la alta direccion comprenda la importancia de la realizacion de la revision por la direccion para la toma de desiciones frente al sistema de gestion de calidad.</t>
  </si>
  <si>
    <t>la realizacion de la revision por la direccion en los terminos establecidos.</t>
  </si>
  <si>
    <t>llevar a cabo reunion con el director general discutir el tema de la revision por la direccion.</t>
  </si>
  <si>
    <t>mediante Memorando No 20173000029263 del 27 de Marzo del 2017 se solicito a la funcionaria encargada de la bandeja de impresión 341 del aplicativo Orfeo un reporte del estado actual de la bandeja y su actualizacion. En el cual se evidencia que de 292 radicados faltantes por cuarto chulo quedan pendientes 180 radicados obteniendo un avance del 39%</t>
  </si>
  <si>
    <t>en el primes trimestre fueron radicados 93 quejas de las cuales se contestaron 69 por fuera de termino y 24 se encuentran sin contestar.</t>
  </si>
  <si>
    <t xml:space="preserve">mediante correo electronico indirai@fondo del 27 de Marzo del 2017 se solicito a la oficina OPS la capacitacion sobre el producto no conforme para Central </t>
  </si>
  <si>
    <t>en el primer trimestre 2017 el  Plan de Mejoramiento institucional 68%</t>
  </si>
  <si>
    <t xml:space="preserve"> para el primer trimestre mediante memorando No 20163400106553 del 28 de Diciembre del 2016 fue remitdo el programa anual de auditoria  a la Oficina de Control Interno </t>
  </si>
  <si>
    <t xml:space="preserve">en el primer trimestre mediante memorando No 20173000029353 del 27 de Marzo del 2017 se solicito informacion sobre el estado actual de la bandeja de impresión 320 y de la eliminacion de la 321 debido a que ya se habian unificado </t>
  </si>
  <si>
    <t xml:space="preserve">para el primer trimestre se encuentra actualizada la bandeja de impresión en un 90% porciento </t>
  </si>
  <si>
    <t>mediante correo electronico indirai@fondo del 27 de Marzo del 2017 se solicito al Secretario General y al Coordinador de Servicios Administrativos establecer fecha para realizacion de Mesa de Trabajo.</t>
  </si>
  <si>
    <t xml:space="preserve">mediante memorandos: 20173400034801, 20173400026771, 201734000034741, 20173400043631, 20173400043621 y 20173400043601 entre otros se estan realizando los oficios por medio de los cuales se solicita al contratista reunirse para definir el plan de mejoramiento y que establezcan las acciones de mejora para cada una de las fallas detectadas. </t>
  </si>
  <si>
    <t xml:space="preserve">mediante Memorando No 20163000101933 se solicito al coordinador el cumplimiento de la actividad 17 del procedimiento Auditoria Medica en Punto de Atencion. </t>
  </si>
  <si>
    <t xml:space="preserve">en el primer trimestre se envio back up en el mes de enero con memorando No 20173440000253 del 3 de Febrero del 2017 </t>
  </si>
  <si>
    <t xml:space="preserve">El punto administrativo fuera de bogota  cali ya cuenta con la herramienta USB para realizar el envio de los backup, en el primer trimestre se envio back up en el mes de enero con memorando No 20173440000253 del 3 de Febrero del 2017 </t>
  </si>
  <si>
    <t xml:space="preserve">para el primer trimestre se le dio respuesta al 80% de las quejas radicadas </t>
  </si>
  <si>
    <t xml:space="preserve">mediante correo electronico indirai@fondo se puede evidenciar que el procedimiento fue devuelto por la oficina OPS para ajustes </t>
  </si>
  <si>
    <t xml:space="preserve">en el primer trimestre se radicaron 22 quejas de la Supersalud de las cuales 14 quejas se contestaron fueran de terminos y 8 quejas se contestaron dentro de los terminos </t>
  </si>
  <si>
    <t xml:space="preserve">en el primer trimestre no se presentaron Productos no conformes en la division </t>
  </si>
  <si>
    <t>mediante memorando 20163430005083 se envio back up del año 2016 y con memorando 20173430000333 del 27 de Enero del 2017 fue enviado el de Enero del 2017</t>
  </si>
  <si>
    <t xml:space="preserve">en el primer trimestre del 2017 se presentaron 209 quejas de la SUPERSALUD de las cuales se contestaron 118 quejas de las cuales 11 dentro de los terminos y 107 fuera de terminos y se encuentran pendientes por resolver 91 quejas.  </t>
  </si>
  <si>
    <t xml:space="preserve">el procedimiento se encuentra en ajustes por parte del proceso despuies de haber pasado por revision tecnica </t>
  </si>
  <si>
    <t xml:space="preserve">en el primer trimestre se radicaron 41 quejas de la SUPERSALUD de las cuales se contestaron 11 quejas por fuera de termino y 30 quejas se encuentran pendientes por contestar </t>
  </si>
  <si>
    <t>Mediante MEMORANDO No 20163450000833 DEL 22 DE Febrero del 2016 fue entregado el ARCHIVO DE GESTION 2013 a la oficina de Gestion Documental.
Mediante MEMORANDO No 20163450001193 del 18 de Marzo del 2016 fue entregado el ARCHIVO DE GESTION 2014 a la Oficina de Gestion Documental.
el archivo de Gestion 2015 tiene fecha de transferencia el dia 30 de Abril del 2017</t>
  </si>
  <si>
    <t xml:space="preserve">en el primer trimestre se radicaron 23 quejas de la SUPERSALUD  de los cuales 20 se contestaron dentro de los terminos, 2 quejas por fuera de terminos y 1 queja se encuentra sin contestar </t>
  </si>
  <si>
    <t xml:space="preserve">el archivo de Geston 2015 se encuentra listo para la transferencia el dia 30 de Abril del 2017 y el archivo de Gestion 2016 se encuentra organizado </t>
  </si>
  <si>
    <t xml:space="preserve">para el primer trimestre se realizo la organización y transferencia de archivo mas no se han incluido los expedientes virtuales debido a que se ha solicitado la capacitacion para los funcionarios y no se las han dado </t>
  </si>
  <si>
    <t xml:space="preserve">para el primer trimestre no se cuenta con la capacitacion del aplicativo ORFEO </t>
  </si>
  <si>
    <t>en el primer semestre del 2017 no se ha realizado el envio de los back up</t>
  </si>
  <si>
    <t>mediante memorando No 20163000099223 del 02 de Diciembre del 2016 se socializaron los diferents formatos a la division Tumaco.</t>
  </si>
  <si>
    <t>en el primer trimestre se radicaron 16 quejas de las cuales se contestaron 2 dentro de los terminos, 1 fuera de terminos y 13 quejas sin contestar</t>
  </si>
  <si>
    <t>El proceso de GIT. Cobro Persuasivo ha venido conciliado con GIT de Tesorería  en lo que refiere al saldo bancarios, con el GIT de Contabilidad a pesar que se cuenta con un funcionario designado para la realización de las conciliaciones no se ha logrado un avance satisfactorio.</t>
  </si>
  <si>
    <t>El Plan de Manejo de Riesgo del  GIT Gestión de Cobro se encuentra en un 100%, de cumplimiento. No se posee ningun tipo de Hallazgo a la fecha de presentación de las acciones, en el PMI.</t>
  </si>
  <si>
    <t>Con oficio GAD 20162300089801 de mayo 27 de 2016 se solicitó al INVIAS, documento que definiera la necesdad de los inmuebles concesionados entregados por Ferrovias en su epoca.  Se obtuvo respuesta con radicado 201-220-015416-2 de junio 8 de 2016 diciendo invias que se requierela cedula catastral de los bienes inmuebles, informacion no es posible de obtener por cuanto se hace necesario realizar inspecciones fisicas de cada uno de los inmuebles. Para estas labores no hay recursos  por cuanto se requiere la contratacion de una firma que establezca dicha información.</t>
  </si>
  <si>
    <t>Mediante Oficio GAD 20162300175591 de septiembre 28  de 2016 se remitio a la apoderara del Fondo, Dra Yolanda Murcia, fotocopia del avaluo técnico del bien inmueble ubicado en la Dorada Caldas requerido por el Juzgado 4 Administrativo del Circuito  de Manizales para continuar el proceso</t>
  </si>
  <si>
    <t>Mediante Otrosi Modificatorio No 02 al contrato 054 de 2013, suscrito con La Lonja de Propiedad Raiz de los municipios de Cundinamarca - LONJACUN SAS, dentro del objeto, se incluyo realizar entre otras actividades la consecucion de listados catastrales que demuestren que los inmuebles sin identificar por el FPS pueden ser encontrados o contrariamente ser dados de baja. Pendiente de llevar el tema al comite de Sostenibilidad Financiera.</t>
  </si>
  <si>
    <t>0.2</t>
  </si>
  <si>
    <t>N/A hasta no obetner desicisión por parte  del comité de Sostenibilidad Financiera</t>
  </si>
  <si>
    <t xml:space="preserve">Mediante derecho de petición con  memorandos GAD 20152300040461de marzo 18 de 2015, dirigido a la Oficina de Registro de Instrumentos públicos de la ciudad de Cali, GAD 20152300040481 marzo 18 de 2015 dirigido a la Oficina de Registro de Instrumentos públicos de la ciudad de Armenia, GAD 20152300040851 del marzo 19 2015 dirigido a la Oficina de Registro de Instrumentos públicos de la ciudad de Neira Caldas, GAD 201452300040371 de 18 marzo de 2015 dirigido a la Oficina de Registro de Instrumentos públicos de la ciudad de Popayán, GAD 201523000400312 de marzo 18 de 2015, dirigido a la Oficina de Registro de Instrumentos públicos de la ciudad de Santa Bárbara Antioquia, GAD 20152300040431 de marzo 18 de 2015, dirigido a la Oficina de Registro de Instrumentos públicos de la ciudad de Manizales Caldas,  GAD 20152300040521 de marzo 18 de 2015 dirigido a la Oficina de Registro de Instrumentos públicos de la ciudad de Girardot Cundinamarca y GAD 20152300040441 de 18 marzo de 2015 dirigido a la Oficina de Registro de Instrumentos públicos de la ciudad de Buenaventura Valle del  cauca; se solicito expedición de certificados donde conste las personas que figuran como titulares de derecho  reales sujetos a registro o que no aparecen como tal, con el fin de que el FPS pueda iniciar demandas de procesos  de pertenencia sobre los 59 bienes inmuebles que figuran pendiente de transferir del Ministerio de Transporte, ante la negativa de dicho Ministerio de realizar la transferencia de inmuebles. Los certificados para proceso de pertenencia se solicitan dando cumplimiento artículo 375 de código  procedimiento Civil, Ley 1564 de 2012.
Actualmente el FPS  se encuentra en espera que se expidan dichos Certificados con fin de determinar las acciones a seguir. 
En lo relacionado con inmuebles de villa vieja Huila se instauro queja ante la Procuraduría General de Nación por cuanto el alcalde municipio de Villa vieja título inmuebles a particulares; estamos pendiente de las acciones tomadas por parte la Procuraduría
</t>
  </si>
  <si>
    <t>NO ES PROCEDENTE Teniendo en cuenta que los inmuebles pendientes de titulación plena  a nombre del FPS, no se podría realizar levantamientos Topográficos toda vez el Fondo no tiene la propiedad plena de los bienes inmuebles si la entidad realiza dichos levantamientos topográficos podría estar incurriendo en detrimento Patrimonial.</t>
  </si>
  <si>
    <t>En el primer trimestre de 2017 el proceso Gestión Bienes Transferidos no realizo ningun avance con respecto al  4 trimestre 2016 y actualmente tiene un borrador de los indicadores con su respectiva hoja de vida los cuales seran enviadas a revision tecnica en el mes de octubre de 2016</t>
  </si>
  <si>
    <t>Se elabora Cronograma para visitar Oficinas de Catastro que  vinculen inmuebles sin identificar  para solicitar listado de bienes inmuebles a nombre de Ferrocarriles Nacionales con el  fin de establecer existencia de dichos inmuebles, por otra parte se solicitará a la Agencia Nacional de Infraestructura ANI, el concepto técnico sobre los bienes concesionados en el momento a los diferentes concesionarios Férreos en el país y que fueron destinados por acuerdo al FPS, Carpeta Plan de Mejoramiento Institucional</t>
  </si>
  <si>
    <t>0.10</t>
  </si>
  <si>
    <t>El Fondo ha venido  contratando a  dos funcionarias con el objeto de desarrollar funciones de apoyo administrativo relacionado con seguimiento a las obras publicas contratadas y saneamiento y administración de bienes inmuebles de propiedad del  FPS  de F.N.C., Ver oficio GAD 20142300032703 del día 29 de abril de 2014 carpeta 230.21.03 memorandos enviados/14 tomo 1 páginas 157 y 159.Con memorando GAD 20152300013703 de feb 26 de 2015 se solicitó un abogado para desarrollar funciones de apoyo administrativo para realización de estudios previos, pago de impuestos y saneamiento de bienes inmuebles de propiedad FPS, ver carpeta 230.21.03 memorandos enviados 2015 folios 122 y 123. Con estos funcionarios se ha avanzado seaneamiento catastral pago impuesto predial oportuno y arregloa archivo de carpetas.</t>
  </si>
  <si>
    <t xml:space="preserve">Al primer trimestre de 2017 el proceso Bienes Transferidos, actualizo los siguientes procedimientos:
1. Avaluó Técnico de bienes muebles código, se solicitó  modificación y se envió a la oficina  de planeación y sistemas para revisión  técnica en marzo 31 de 2017 para revisión técnica. Avance 20%
2. Aprovechamiento de Bienes Muebles código APGBTGADPT02, se solicitó  modificación y se envió a la oficina  de planeación y sistemas para revisión  técnica en marzo 31 de 2017 para revisión técnica. Avance 20%
3. Venta de bienes muebles código APGBTGADPT03,   se solicitó  modificación y se envió a la oficina  de planeación y sistemas para revisión  técnica en marzo 31 de 2017 para revisión técnica. Avance 20%
4. Comodato de bienes muebles PGBTGADPT04, se aprobó con Resolución 1093 - 26/06/2015 avance el 100%
5. Procedimiento Tramite de Pago de Impuesto Predial y Valorización código APGBTGADPT05 fecha de envió a transversalidad   . Avance 40%
6.  Perdida hurto de bienes muebles código APGBTGADPT06  este procedimiento fue radicado el 31 de marzo de 2017 a la Oficina de Planeación y Sistemas  para sea llevado al comité de calidad para su aprobación. Avance 70%
7. Baja de bienes muebles por obsolescencia inservibles fue aprobado con Resolución 1897 - 10/11/2015 y se pasó al proceso Gestión Servicios Administrativos. Avance el 100%
8. Arrendamiento de inmuebles negociación y legalización código APGBTGADPT08, fue aprobado con Resolución 0487 - 18/03/2016. Avance 100%
9. Titulación de predios transferidos código APGBTGADPT09 este procedimiento fue radicado el 31 de marzo de 2017 a la Oficina de Planeación y Sistemas  para sea llevado al comité de calidad para su aprobación. Avance 70%
10.  Avaluó técnico de bienes inmuebles APGBTGADPT10 aprobado con Resolución 1663 de sep 13 de 2016. Avance 100%
11. Negociación y legalización venta de bienes inmuebles APGBTGADPT11 se solicitó  modificación y se envió a la oficina  de planeación y sistemas para revisión  técnica en marzo 31 de 2017 para revisión técnica. Avance 20%
12. Con respecto al procedimiento COMODATOS BIENES INMUEBLES  APGBTGADPT12 fueunido y aprobado en el procedimiento  Comodato de bienes muebles PGBTGADPT04, se aprobó con Resolución 1093 - 26/06/2015 avance el 100%
13.  Des englobe de bienes inmuebles código APGBTGADPT13 se solicitó  modificación y se envió a la oficina  de planeación y sistemas para revisión  técnica en marzo 31 de 2017 para revisión técnica. Avance 20%
14.  Escrituración y venta de Inmuebles código APGBTGADPT14 se solicitó  modificación y se envió a la oficina  de planeación y sistemas para revisión  técnica en marzo 31 de 2017 para revisión técnica. Avance 20%
15. Seguimientos de contratos de arrendamiento Código  APGBTGADPT15, se solicitó  modificación y se envió a la oficina  de planeación y sistemas para revisión  técnica en marzo 31 de 2017 para revisión técnica. Avance 20%
16. Atención de demanda de Bienes Inmuebles código  APGBTGADPT16, no se ha iniciado los cambios Avance 0%
17. Requerimiento a Invasores código  APGBTGADPT17, no se ha iniciado los cambios Avance 0%
18. Cobro coactivo por impuestos de inmuebles código  APGBTGADPT18 no se ha iniciado los cambios. Avance 0%
En carpeta Plan de mejoramiento institucional 2016 y 2017. 230,52,03
</t>
  </si>
  <si>
    <t xml:space="preserve">Al primer trimestre de 2017 el proceso Bienes Transferidos, actualizo los siguientes procedimientos:
1. Avaluó Técnico de bienes muebles código, se solicitó  modificación y se envió a la oficina  de planeación y sistemas para revisión  técnica en marzo 31 de 2017 para revisión técnica. Avance 20%
2. Aprovechamiento de Bienes Muebles código APGBTGADPT02, se solicitó  modificación y se envió a la oficina  de planeación y sistemas para revisión  técnica en marzo 31 de 2017 para revisión técnica. Avance 20%
3. Venta de bienes muebles código APGBTGADPT03,   se solicitó  modificación y se envió a la oficina  de planeación y sistemas para revisión  técnica en marzo 31 de 2017 para revisión técnica. Avance 20%
4. Comodato de bienes muebles PGBTGADPT04, se aprobó con Resolución 1093 - 26/06/2015 avance el 100%
5. Procedimiento Tramite de Pago de Impuesto Predial y Valorización código APGBTGADPT05 fecha de envió a transversalidad   . Avance 40%
6.  Perdida hurto de bienes muebles código APGBTGADPT06  este procedimiento fue radicado el 31 de marzo de 2017 a la Oficina de Planeación y Sistemas  para sea llevado al comité de calidad para su aprobación. Avance 70%
7. Baja de bienes muebles por obsolescencia inservibles fue aprobado con Resolución 1897 - 10/11/2015 y se pasó al proceso Gestión Servicios Administrativos. Avance el 100%
8. Arrendamiento de inmuebles negociación y legalización código APGBTGADPT08, fue aprobado con Resolución 0487 - 18/03/2016. Avance 100%
9. Titulación de predios transferidos código APGBTGADPT09 este procedimiento fue radicado el 31 de marzo de 2017 a la Oficina de Planeación y Sistemas  para sea llevado al comité de calidad para su aprobación. Avance 70%
10.  Avaluó técnico de bienes inmuebles APGBTGADPT10 aprobado con Resolución 1663 de sep 13 de 2016. Avance 100%
11. Negociación y legalización venta de bienes inmuebles APGBTGADPT11 se solicitó  modificación y se envió a la oficina  de planeación y sistemas para revisión  técnica en marzo 31 de 2017 para revisión técnica. Avance 20%
12. Con respecto al procedimiento COMODATOS BIENES INMUEBLES  APGBTGADPT12 fueunido y aprobado en el procedimiento  Comodato de bienes muebles PGBTGADPT04, se aprobó con Resolución 1093 - 26/06/2015 avance el 100%
13.  Des englobe de bienes inmuebles código APGBTGADPT13 se solicitó  modificación y se envió a la oficina  de planeación y sistemas para revisión  técnica en marzo 31 de 2017 para revisión técnica. Avance 20%
14.  Escrituración y venta de Inmuebles código APGBTGADPT14 se solicitó  modificación y se envió a la oficina  de planeación y sistemas para revisión  técnica en marzo 31 de 2017 para revisión técnica. Avance 20%
15. Seguimientos de contratos de arrendamiento Código  APGBTGADPT15, se solicitó  modificación y se envió a la oficina  de planeación y sistemas para revisión  técnica en marzo 31 de 2017 para revisión técnica. Avance 20%
16. Atención de demanda de Bienes Inmuebles código  APGBTGADPT16, no se ha iniciado los cambios Avance 0%
17. Requerimiento a Invasores código  APGBTGADPT17, no se ha iniciado los cambios Avance 0%
18. Cobro coactivo por impuestos de inmuebles código  APGBTGADPT18 no se ha iniciado los cambios. Avance 0%
En carpeta Plan de mejoramiento institucional 2016 y 2017. 23
</t>
  </si>
  <si>
    <t>No se ha iniciado a la ejecucion de la meta</t>
  </si>
  <si>
    <t>Mediante Otrosi Modificatorio No 02 al contrato 054 de 2013, suscrito con La Lonja de Propiedad Raiz de los municipios de Cundinamarca - LONJACUN SAS, dentro del objeto, se incluyo realizar entre otras actividades la consecucion de listados catastrales que demuestren que los inmuebles sin identificar por el FPS pueden ser encontrados o contrariamente ser dados de baja. Pendiente de llevar el tema al comite de Sostenibilidad Financiera.Carpeta Plan de Mejoramiento Institucional,  Otrosi Modificatorio No 02 al contrato 054 de 2013,  Otrosi Modificatorio No 02 al contrato 054 de 2013</t>
  </si>
  <si>
    <t xml:space="preserve">Con Oficio GAD 20162300162931 de 12 de septiembre de 2016 se solicito copia autentica de la escritura Publica 433 de marzo 7 de 2013 correspondientes a predios de Villa vieja Huila a la Notaria Segunda de Neiva la cual fue allegada mendiante oficio 2016-220-25927-2 de sep 23 de 2016 y esta copia se envio al Dr. Carlos Cardozo para proseguir con el proceso. De igual forma de remitieron matriculas inmobiliarias actualizadas.
</t>
  </si>
  <si>
    <t>Los inmuebles pendientes de titulación por parte del Ministerio de Transporte al FPS, requieren levantamientos Topográficos que separen las vias ferreas y su zona de seguridad con los inmuebles a titular. Teniendo en cuenta que el Fondo no tiene la propiedad plena de los bienes inmuebles, ni la seguridad que sean tranferidos, el FPS no puede contratar la realizacion de dichos levantamientos topográficos, ya que podría estar incurriendo en  un detrimento Patrimonial.</t>
  </si>
  <si>
    <t>Mediante memorando GAD 20172300001623 de enero 17 de 2017 se remitio los documentos para iniciar proceso de venta de bienes inmuebles, teniendo encuenta que hasta el 16 diciembre de 2016 nos remitio la Subdirección Financiera el calculo del precio minimo de venta.</t>
  </si>
  <si>
    <t>La Entidad contrató un abogado y un tecnico para desarrollar funciones de apoyo administrativo para realización de estudios previos, pago de impuestos y saneamiento de bienes inmuebles de propiedad FPS, Contrato N°059 de 2016 y Contrato N°091 de 2016 Oficina Asesora Juridica</t>
  </si>
  <si>
    <t>No se ha podido realizar informe de llamadas por que el funcionario  encargado de esta labor no tiene el tarificador para realizar tal informe</t>
  </si>
  <si>
    <t xml:space="preserve">En el primer semestre de 2017  no se ha podido terminar la meta por cuanto no habido presupuesto sufiente  en la caja menor para este fin , solo se  encuentran publicados os objetivos de calidad del FPS en la ciudad de Santa Marta,Tumaco,  Buenaventura, Santa Marta, Tumaco,  Buenaventura y Bucaramanga so lo falta </t>
  </si>
  <si>
    <t>En el primer semestre de 2017  se realizo mantenimiento  de  las bajantes de agua  se puede evidenciar en el formato de mantenimiento</t>
  </si>
  <si>
    <t>No se ha iniciado a la ejecucion de la meta,</t>
  </si>
  <si>
    <t xml:space="preserve">No se ha iniciado a la ejecucion de la meta, </t>
  </si>
  <si>
    <t>En el primer trimestre de 2017 el proceso Gestión Servicios Administrativos no realizo ningun avance con respecto al  4 trimestre 2016  solo el proceso realizo e publicacion de avisos  en la entidad sobre ahorro de  energia y aseo. Ver avisos en la entidad</t>
  </si>
  <si>
    <t>En el primer trimestre de 2017 el proceso Gestión Servicios Administrativos no realizo ningun avance con respecto al  4 trimestre 2016 y  el procedimiento APGSAGADPT19 Constitución y Ejecución de Caja Menor se encuenta  asi: el dia 4 de noviembre  2016 la funcionaria yeris devolvio el procedimiento para ajustes los cuales hace falta realizarlos</t>
  </si>
  <si>
    <t>Aun no se ha podido establecer fechas para realizar la actividad.</t>
  </si>
  <si>
    <t xml:space="preserve">Una ves actualizado el procedimiento se realizara la respectiva socializacion </t>
  </si>
  <si>
    <t>El procedimiento Administración de acciones preventivas fue enviado para revisión tecnica a la oficina Asesora de Planeación y Sitemas el dia 21 de Diciembre de 2016, esta informacion se puede evidenciar con la secretaria de la oficina asesora de planeacion y sistemas.</t>
  </si>
  <si>
    <t>Se esta a la espera de realizar ultima revision en conjunto con control interno para que se le de el visto bueno de trazabilidad.correo electronnico responsable.</t>
  </si>
  <si>
    <t>El responsable del proceso aun no ah tomado acciones frente a esta actividad</t>
  </si>
  <si>
    <t>Durante el primer trimestre  de 2017 se realizo monitoreo constante al PYSNC que se reportaron, logrando la correccion inmediata de las inconsistencias en la prestacion del servicio y la consolidacion de la matriz y envio dentro de los terminos del consolidado para su verificacion, esta informacion se puede corroborrar con el administrador del PYSNC.</t>
  </si>
  <si>
    <t>Definir dentro del procedimiento administracion de aciones correctivas a traves de planes de mejoramiento una observacion donde se defina de manera clara la obligacion de realizar una adecuada identificacion de las causas por parte del funcionario responsable del proceso.</t>
  </si>
  <si>
    <t>Se esta a la espera de realizar ultima revision en conjunto con control interno para que se le de el visto bueno de trazabilidad.correo electronnico responsable, sin embargo ya se incluyo la actividad relacionada.</t>
  </si>
  <si>
    <t>Revisando con el funcionario encargado de las TRD se logro identificar que estas TRD virtuales para el proceso de medicion y mejora existian y estan adecudamente definidas y se analizaron los tiempos de retencion y estos estan acordes.</t>
  </si>
  <si>
    <t>Ya se inicio con el analisis de causa de los riesgos y se comenzo a dejar las evidencias de esta dentro de las hojas de vida de solicitud de acciones preventivas.</t>
  </si>
  <si>
    <t>Aun no se ah definido por parte del comité que acciones tomar frente a estas inconsistencias.</t>
  </si>
  <si>
    <t>Se inicio con la revision y ajustes de la ficha de caracterizacion del proceso y ya se esta terminando la propuesta para ser radicada ante la oficina asesora de planeacion y sistemas.</t>
  </si>
  <si>
    <t>Se cuenta con el cronograma de actualizacion de documentos del proceso donde estan todos los documentos que se deben actualizar y las fechas tentativas para su aporbacion.</t>
  </si>
  <si>
    <t>Aun no se han podido establecer las fechas de lñas capacitaciones a cargo de la oficina asesora de planeacion y sistemas.</t>
  </si>
  <si>
    <t>Este procedimiento esta planificado en el cronograma de actualizacion de documentos pero aun no se inicia con su actualizacion.</t>
  </si>
  <si>
    <t>No se cuenta con una herramienta que permita controlar los documentos que el proceso debe actualizar.</t>
  </si>
  <si>
    <t>ya se inicio con los ajustes y propuestas de los indicadores de gestion del proceso, pero para el trimestre que se cumplio no se pudo avanzar debido al cumplimiento de otras acciones y responsabilidades.</t>
  </si>
  <si>
    <t>aun no se tienen los indicadores aprobados.</t>
  </si>
  <si>
    <t>Se esta a la espera de realizar ultima revision en conjunto con control interno para que se le de el visto bueno de trazabilidad.correo electronnico responsable. El procedimiento Administración de acciones preventivas fue enviado para revisión tecnica a la oficina Asesora de Planeación y Sitemas el dia 21 de Diciembre de 2016, esta informacion se puede evidenciar con la secretaria de la oficina asesora de planeacion y sistemas.</t>
  </si>
  <si>
    <t>Se formuló el Plan de Fortalecimiento del SIG con las debilidades del primer capitulo de la revision por la direccion correspondiente al II semestre de 2015 y debilidades del MECI segun calificacion de la vigencia 2015 evidencia que se puede cotejar en el correo electronico yajairag@fondo y en la pagina de intranet de la entidad.</t>
  </si>
  <si>
    <t>Se radico en la Oficina Asesora de Planeación y Sistemas el Manual de Caildad  en el cual se elimino de las exclusiones el numeral 7.6 , se agrego en la reseña histórica, el Decreto 553 de 2015, el 28 de frebrero de 2016. el mismo fue devuelto el 03 de abril para realizarle los ajueste pertinetes.</t>
  </si>
  <si>
    <t xml:space="preserve">EL PROCESO DE ATENCION AL CIUDADANO SE ENCUENTRA HACIENDO LAS RESPECTIVAS MODIFICACION SOBRE EL  VIDEO INSTITUCIONAL, EVIDENCIA CONSIGNADA EN  EL EQUIPO DE COMPUTO DEL PROFESIONAL DE ATENCION AL CIUDADANO, EL CUAL SE PODRA VERIFICAR AL MOMENTO DEL SEGUIMIENTO </t>
  </si>
  <si>
    <t>EL PROCESO DE ATENCION AL CIUDADANO SE ENCUENTRA REALIZANDO UN PLAN OPERATIVO PARA SUBSANAR TODAS LAS ACTIVIDADES PENDIENTES DEL PROCESO, EVIDENCIA CONSIGNADA EN EL EQUIPO DE COMPUTO DEL PROFESIONAL DE ATENCION AL CIUDADANO</t>
  </si>
  <si>
    <t>EL PROCESO NO HA EJECUTADO ESTA ACTIVIDAD, PORQUE NO SE TIENE CLARO LA RESPOSABILIDAD QUE TIENE ATENCION AL CIUDADANO CON RESPECTO AL MANEJO DE LA PROTECCION DE DATOS PERSONALES.</t>
  </si>
  <si>
    <t xml:space="preserve">Para el presente corte de reporte no presenta avance,mediante correos electronicos del 15 y 21 de Marzo/17 se distribuyeron nuevamente con todo el grupo de contabilidad en forma equitativa con el fin de poder cumplir integralmente y se dejo como fecha de entrega abril de 2017 </t>
  </si>
  <si>
    <t>Para el presente trimestre no se adelanto por parte del Grupo ficha técnica por las tareas que originaron el cierre contable de 2016 a la Contaduría, la nueva forma de presentación de la información contable a la Supersalud que es mas detallada y se efectuo en conjunto con el Grupo lo cual esta Coordinación les recuerda el tiempo adicional de trabajo que se debe efectuar en este tema para atender el saneamiento que debe efectuarse a las cuentas contables</t>
  </si>
  <si>
    <t xml:space="preserve">Mediante correo electrónico de Febrero 27 de 2017 se cito a Comité Técnico de Sostenibilidad, el cual se realizo el 1 de Marzo de 2017 y se continuo analizando los saldos que existen en la Contabilidad,  con Ferrovias en Liquidación, información que sera presentada en el siguiente comité para recomendar su retiro de la Contabilidad  </t>
  </si>
  <si>
    <t>Mediante correo electrónico de Febrero 27 de 2017 se cito a Comité Técnico de Sostenibilidad, el cual se realizo el 1 de Marzo de 2017</t>
  </si>
  <si>
    <t xml:space="preserve">Mediante correo electrónico de Febrero 27 de 2017 se cito a Comité Técnico de Sostenibilidad, el cual se realizo el 1 de Marzo de 2017, en el citado comité no se pudieron presentar las 7 fechas técnicas que se analizaron las cuales seran objeto de presentaci´+on en la proxima sesión </t>
  </si>
  <si>
    <t>NO</t>
  </si>
  <si>
    <t>Durante el primer trimestre de 2017, se han venido realizando  con oportunidad los Cobros a morosos de SGSSS, quire decir que se han ejecutado  en un 100%, la evidencia reposa en la carpeta  4052701-SGSSS, Correspondientes a los meses de Enero, Febrero y Marzo de 2017.</t>
  </si>
  <si>
    <t>SE EVIDENCIA QUE DURANTE EL PRIMER TRIMESTRE DE 2017 SE REALIZO EN TERMINOS DE OPORTUNIDAD EL 100% DE LOS COBROS A LOS MOROSOS EN SALUD DE ACUERDO A LAS BASES DE DATOS REMITIDAS POR PARTE DEL GIT DE CONTABILIDAD.  EVIDENCIA SOPORTADA EN LA TRD 405.27.01.</t>
  </si>
  <si>
    <t>SI, SE ESTABLECE EFICACIA DE LA ACCION TENIENDO EN CUENTA QUE EXISTE UN FUNCIONARIO DELEGADO PARA LA REALIZACION DE LOS COBROS DE MOROSOS Y TIENE CONOCIMIENTO DE LA METODOLOGIA ESTABLECIDA.</t>
  </si>
  <si>
    <r>
      <t xml:space="preserve">SE EVIDENCIA QUE EL PROCESO GESTION DE COBRO HA REALIZADO LAS CONCILIACIONES CON EL GIT DE TESORERÍA, EN LO QUE REFIERE AL SALDO BANCARIOS. CON EL GIT DE CONTABILIDAD A PESAR QUE SE CUENTA CON UN FUNCIONARIO DESIGNADO PARA LA REALIZACIÓN DE LAS CONCILIACIONES NO SE HA LOGRADO UN AVANCE SATISFACTORIO. </t>
    </r>
    <r>
      <rPr>
        <b/>
        <sz val="12"/>
        <rFont val="Arial Narrow"/>
        <family val="2"/>
      </rPr>
      <t>SE REQUIERE REDEFINIR LA META CON ACTIVIDADES QUE CONLLEVEN AL CIERRE DE LA NO CONFORMIDAD ESTABLECIDA.</t>
    </r>
  </si>
  <si>
    <t>ESTA ACTIVIDAD NO PRESENTA AVANCE EN EL PERIODO INFORMADO TODA VEZ QUE A LA FECHA DEL SEGUIMIENTO PERSISTE POR ACTUALIZAR 2 PROCEDIMIENTOS DEL ANTIGUO SIP, CORRESPONDIENTES A ORDENES Y LEGALIZACION DE COMISIONES, SE ESPERA MESA DE TRABAJO CON LOS DIRECTIVOS DE LA ENTIDAD PARA LA ACTUALIZACION DE DICHOS PROCEDIMIENTOS.</t>
  </si>
  <si>
    <t>ESTA ACTIVIDAD NO PRESENTA AVANCE EN EL PERIODO INFORMADO TODA VEZ QUE A LA FECHA DEL SEGUIMIENTO NO SE EVIDENCIAN ACCIONES PARA LA ADOPCION DEL PIGA AL SITEMA INTEGRADO DE GESTION MECI CALIDAD DEL FPS.</t>
  </si>
  <si>
    <t>A LA FECHA DEL SEGUIMIENTO SE EVIDENCIA QUE OPS NO PRESENTA AVANCE EN LA ACTUALIZACIÓN DEL PROCEDIMIENTO AUTORREGULACIÓN Y GESTION ETICA EN EL FPS ESDESDIGPT03.</t>
  </si>
  <si>
    <t>ESTA ACTIVIDAD NO PRESENTA AVANCE DURANTE EL PRIMER TRIMESTRE DE 2017</t>
  </si>
  <si>
    <t>CI04615</t>
  </si>
  <si>
    <t>NO SE PUBLICÓ A TIEMPO LA FORMULACIÓN DEL PLAN DE FORTALECIMIENTO DEL SIG AL IGUAL QUE NO SE EVIDENCIA LA FORMULACIÓN PARA LA VIGENCIA 2015 DEL PLAN DE EFICIENCIA ADMINISTRATIVA.</t>
  </si>
  <si>
    <t>cumplir con la formulacion de los planes FORTALECIMIENTO DEL SIG y  EFICIENCIA ADMINISTRATIVA de manera oportuna mediante la aplicación de la metodologia establecida.</t>
  </si>
  <si>
    <t xml:space="preserve">A LA FECHA DEL SEGUIMIENTO SE EVIDENCIA LA FORMULACION DEL PLAN DE FORTALECIMIENTO DEL SIG CON LAS DEBILIDADES DEL PRIMER CAPITULO DE LA REVISION POR LA DIRECCION CORRESPONDIENTE AL II SEMESTRE DE 2015 Y DEBILIDADES DEL MECI SEGUN CALIFICACION DE LA VIGENCIA 2015 LO CUAL SE DA POR TERMINADA LA ACTIVIDAD.
CON RELACIÓN AL CUMPLIMIENTO DE LAS ACTIVIDADES DE SENSIBILIZACIÓN DE CERO PAPEL Y CONTROL DEL CONSUMO DEL PAPEL NO SE EVIDENCIA LA REALIZACIÓN DE DICHAS ACTIVIDADES.
</t>
  </si>
  <si>
    <t>DURANTE EL PRIMER TRIMESTRE DE 2017, NO SE EVIDENCIA CUMPLIMIENTO DE LA ACCION ESTABLECIDA.</t>
  </si>
  <si>
    <t>DURANTE EL PRIMER TRIMESTRE DE 2017, NO SE EVIDENCIA AVANCE DEL CUMPLIMIENTO DEL PLAN DE TRABAJO DE LA IMPLEMENTACION DEL MECI.</t>
  </si>
  <si>
    <t>DURANTE EL PRIMER TRIMESTRE DE 2017, NO SE EVIDENCIA AVANCE DEL CUMPLIMIENTO DE LAS ACTIVIDADES RELACIONADAS CON LA SENSIBILIZACION EN EFICIENCIA ADMINISTRATIVA Y CERO PAPEL.</t>
  </si>
  <si>
    <r>
      <t>NO SE EVIDENCIA AVANCE EN LA REALIZACIÓN DEL PLAN DE COMUNICACIONES DEL FPS, DE ACUERDO A ASESORIAS DEL DAFP NO SE REQUIERE DE LA CONTRATACIÓN DE UN PROFESIONAL PARA REALIZAR ESTA ACTIVIDAD TODA VEZ QUE ELLOS NOS ASESORAN EN ESTE TEMA;</t>
    </r>
    <r>
      <rPr>
        <b/>
        <sz val="12"/>
        <rFont val="Arial Narrow"/>
        <family val="2"/>
      </rPr>
      <t xml:space="preserve"> POR LO ANTERIOR NUEVAMENTE SE SOLICITA REDEFINIR ESTA META CON EL FIN DE ESTABLECER SU CUMPLIMIENTO Y EFICACIA.</t>
    </r>
  </si>
  <si>
    <t xml:space="preserve">A LA FECHA DEL SEGUIMIENTO NO SE HA REALIZADO LA FORMULACION DONDE SE INCLUYA EL RIESGO DE DADIVAS EN EL FPS, EN EL PLAN ANTICORRUPCION Y DE ATENCION AL CIUDADANO </t>
  </si>
  <si>
    <t>EL PIGA FUE APROBADO MEDIANTE COMITÉ DE DESARROLLO ADMINISTRATIVO CON ACTA 006 PARTE 3 DEL 26 DE SEPTIEMBRE DEL 2016, PERO A LA FECHA NO HA SIDO ADOPTADO AL SISTEMA INTEGRAL DE GESTION MECI – CALIDAD.  ESTA ACTIVIDAD NO PRESENTA AVANCE EN EL TRIMESTRE INFORMADO.</t>
  </si>
  <si>
    <t>ESTA ACTIVIDAD NO PRESENTA AVANCE EN EL PERIODO INFORMADO; SE EVIDENCIA QUE EL ANALISIS DE CAUSA NO ES ACORDE A LA NO CONFORMIDAD ESTABLECIDA TODA VEZ QUE LA MISMA ES SOBRE EL DOCUMENTO Y NO SOBRE LA MATRIZ.</t>
  </si>
  <si>
    <t>A la fecha del seguimiento se evidencia la actualización de los siguientes documentos del SIG asi:
- Mediante Resolucion No 0603 del 21 de Abril del 2015 fue aprobado el procedimiento AUDITORIA MEDICA EN PUNTO DE ATENCION y socilizado mediante Actas los dias 23 y 24 del mes de Abril del 2015
- Mediante Resolucion No 0603 del 21 de Abril del 2015 fue aprobado el procedimiento FUNCIONAMIENTO COMITES TECNICO CIENTIFICO Y PAGO POR CONCEPTOS DE MEDICAMENTOS, SERVICIOS MEDICOS Y PRESTACIONES DE SALUD NO POS A CONTRATISTA y socializado mediante actas l 23 y 24 del mes de Abril del 2015 
- Mediante Resolucion No 0487 del 18 de Maro del 2016 fue aprobado el procedimiento COMPENSACION AL GSSS y fue socilzado mediante correo electronico indirai@fondo - indira.iriarte@fps.gov.co el  03 de Marzo del 2016. 
- Mediante Resolucion No 0792 del 16 de Mayo del 2016 fue aprobado el procedimiento ACTUALIZACION BASE DE DATOS UNICA DE AFILIACION BDUA y fue socializado mediante correo electronico indirai@fondo e indira.iriarte@fps.gov.co del 05 de Julio del 2016.
- TRAMITE DE NOVEDADES, aprobado mediante la resolución 1663 del 13/09/2016.  
- VALORACIONES MEDICO LABORALES POR SALUD, en ajuste por parte del proceso para presentar a revision tecnica nuevamente 10%
- REPORTE Y CONTROL ADICIONALES NO COMPENSADOS en ajuste por parte del proceso para presentar a revision tecnica nuevamente 10%
ESTA ACTIVIDAD NO PRESENTA AVANCE EN EL PERIODO INFORMADO.</t>
  </si>
  <si>
    <t>A la fecha del seguimiento se evidencia la actualización de los siguientes documentos del SIG asi:
- APROBACION DE FORMULARIO RESULTADO DE GIRO Y COMPENSACION NO SGP Y SGP, aprobado mediante la resolución 1663 del 13/09/2016. 
- CERTIFICACION AFILIACIONES,  aprobado mediante la resolución 1663 del 13/09/2016. 
- PLANILLA INTEGRADA DE LIQUIDACION DE APORTES REGISTRO Y CONTROL, aprobado mediante la resolución 1663 del 13/09/2016.  
- LIQUIDACION MENSUAL PLAN OBLIGATORIO DE SALUD Y PLAN DE BENEFICIOS ADICIONALES, aprobado mediante la resolución 1663 del 13/09/2016.  
- LIQUIDACION PROMOCION Y PREVENCION, aprobado mediante la resolución 1663 del 13/09/2016.  
-TRASLADO EN EL SISTEMA GENERAL DE SEGURIDAD SOCIAL, aprobado mediante la resolución 1663 del 13/09/2016.  
RECONOCIMIENTO Y LIQUIDACION DE INCAPACIDAD, fue devuelto para ajustes al proceso desde el 14/10/2015 y el mismo no fue devuelto a OPS  10%
ESTA ACTIVIDAD NO PRESENTA AVANCE EN EL PERIODO INFORMADO.</t>
  </si>
  <si>
    <t>A la fecha del seguimiento se evidencia la actualización de los siguientes documentos del SIG asi:
-REALIZACION DE INFORMES DE GESTION, devuelto al proceso para ajustes en diciembre de 2016 toda vez que el procedimiento no es para eliminacion sino para actualizar. (20%)
- CARNETIZACION REPRESENTANTES DE USUARIOS A SERVICIOS DE SALUD, devuelto al proceso para ajustes en el 2015. (10%)
- PROCESAMIENTO DE RIPS, devuelto al proceso para ajustes en el 2015.  (10%)
- AUTORIZACION DE PAGOS POR SERVICIOS DE URGENCIA A IPS, devuelto al proceso para ajustes en el 2015. (10%)
- SEGUIMIENTO MENSUAL A CONTRATOS, en II revisión tecnica. (20%)
- REALIZACION COMITE AD - HOC, devuelto al proceso para ajustes en el 2015. (10%). 
- REEMBOLSO A USUARIOS DE SERVICIOS DE SALUD POR SERVICIOS MEDICOS NO PRESTADOS, en ajuste por parte del proceso para presentar a revision tecnica nuevamente 10%
ESTA ACTIVIDAD NO PRESENTA AVANCE EN EL PERIODO INFORMADO.</t>
  </si>
  <si>
    <t>A la fecha del seguimiento se evidencia la actualización de los siguientes documentos del SIG asi:
- REALIZACION DE COMITÉ DE EVALUACION DE SERVICIOS DE SALUD, devuelto al proceso para ajustes en el 2015. (10%)
- REALIZACION COMITÉ TECNICO CIENTIFICO DE ATENCION AL USUARIO, devuelto al proceso para ajustes en el 2015. (10%)
- AUTORIZACION DE SERVICIOS DE PAGO A CONTRATISTA POR PRESTACION DE SERVICIOS DE SALUD ORDENADO POR FALLO DE TUTELA, en revisión tecnica.  (20%)
A LA FECHA DEL SEGUIMIENTO EL SIGUIENTE PROCEDIMIENTO FUERON DEVUELTOS EN EL 2015 PARA AJUSTES
- TRAMITE DE TUTELA POR CONCEPTO DE SERVICIOS DE SALUD (10%)
- VALORACIONES MEDICO LABORALES POR PENSION (10%)
- REEMBOLSO - EXAMENES VALORACIONES MEDICAS (10%)
ESTA ACTIVIDAD NO PRESENTA AVANCE EN EL PERIODO INFORMADO.</t>
  </si>
  <si>
    <t xml:space="preserve">A la fecha del seguimiento se han socializado un total de 5 procedimientos asi:
AUDITORIA MEDICA EN PUNTO DE ATENCION  - mediante Actas los dias 23 y 24 del mes de Abril del 2015
- FUNCIONAMIENTO COMITES TECNICO CIENTIFICO Y PAGO POR CONCEPTOS DE MEDICAMENTOS, SERVICIOS MEDICOS Y PRESTACIONES DE SALUD NO POS A CONTRATISTA - mediante Actas de los dias 23 y 24 del mes de Abril del 2015
- COMPENSACION AL GSSS - mediante correo electronico indirai@fondo - indira.iriarte@fps.gov.co el  03 de Marzo del 2016.
- ACTUALIZACION BASE DE DATOS UNICA DE AFILIACION BDUA - mediante correo electronico indirai@fondo e indira.iriarte@fps.gov.co del 05 de Julio del 2016.
Mediante correo electronico del pasado 20/10/2016 se socializo los siguientes procedimientos asi:
- TRAMITE DE NOVEDADES, aprobado mediante la resolución 1663 del 13/09/2016.  
- APROBACION DE FORMULARIO RESULTADO DE GIRO Y COMPENSACION NO SGP Y SGP, aprobado mediante la resolución 1663 del 13/09/2016. 
- CERTIFICACION AFILIACIONES,  aprobado mediante la resolución 1663 del 13/09/2016. 
- PLANILLA INTEGRADA DE LIQUIDACION DE APORTES REGISTRO Y CONTROL, aprobado mediante la resolución 1663 del 13/09/2016.  
- LIQUIDACION MENSUAL PLAN OBLIGATORIO DE SALUD Y PLAN DE BENEFICIOS ADICIONALES, aprobado mediante la resolución 1663 del 13/09/2016.  
- LIQUIDACION PROMOCION Y PREVENCION, aprobado mediante la resolución 1663 del 13/09/2016.  
-TRASLADO EN EL SISTEMA GENERAL DE SEGURIDAD SOCIAL, aprobado mediante la resolución 1663 del 13/09/2016.  
ESTA ACTIVIDAD NO PRESENTA AVANCE EN EL PERIODO INFORMADO.
</t>
  </si>
  <si>
    <t xml:space="preserve"> Incumplimiento de la metodología establecida por el proceso de Gestión Documental; la bandeja de impresión 341 se encuentran con “292” radicados del aplicativo ORFEO sin la aplicación del 4 (cuarto) chulo.</t>
  </si>
  <si>
    <r>
      <t xml:space="preserve">mediante Resolucion No 1418 del 04 de Septiembre del 2015 fue aprobado el procedimiento </t>
    </r>
    <r>
      <rPr>
        <b/>
        <sz val="12"/>
        <rFont val="Arial Narrow"/>
        <family val="2"/>
      </rPr>
      <t xml:space="preserve">EXPEDICION CERTIFICADO VALOR PENSION. 
</t>
    </r>
    <r>
      <rPr>
        <sz val="12"/>
        <rFont val="Arial Narrow"/>
        <family val="2"/>
      </rPr>
      <t>mediante Resolucion No 1764 del 14 de Octubre del 2015 fue aprobado el procedimiento</t>
    </r>
    <r>
      <rPr>
        <b/>
        <sz val="12"/>
        <rFont val="Arial Narrow"/>
        <family val="2"/>
      </rPr>
      <t xml:space="preserve"> RELIQUIDACION DE PENSIONES 
</t>
    </r>
    <r>
      <rPr>
        <sz val="12"/>
        <rFont val="Arial Narrow"/>
        <family val="2"/>
      </rPr>
      <t xml:space="preserve">mediante Resolucion No 0098 del 24 de Enero del 2017 fue aprobado el procedimiento </t>
    </r>
    <r>
      <rPr>
        <b/>
        <sz val="12"/>
        <rFont val="Arial Narrow"/>
        <family val="2"/>
      </rPr>
      <t xml:space="preserve">MODIFICACION DE DATOS BASICOS DE NOMINA
</t>
    </r>
    <r>
      <rPr>
        <sz val="12"/>
        <rFont val="Arial Narrow"/>
        <family val="2"/>
      </rPr>
      <t xml:space="preserve">mediante Resolucion No 0098 del 24 de Enero del 2017 fue aprobado el procedimiento </t>
    </r>
    <r>
      <rPr>
        <b/>
        <sz val="12"/>
        <rFont val="Arial Narrow"/>
        <family val="2"/>
      </rPr>
      <t xml:space="preserve">RECONOCIMIENTO DE CUOTA PARTE PENSIONAL POR PAGAR
</t>
    </r>
    <r>
      <rPr>
        <sz val="12"/>
        <rFont val="Arial Narrow"/>
        <family val="2"/>
      </rPr>
      <t xml:space="preserve">mediante correo electronico indirai@fondo del 23 de Marzo del 2017 fue enviado el procedimiento </t>
    </r>
    <r>
      <rPr>
        <b/>
        <sz val="12"/>
        <rFont val="Arial Narrow"/>
        <family val="2"/>
      </rPr>
      <t>ESTADISTICAS DE NOMINA</t>
    </r>
    <r>
      <rPr>
        <sz val="12"/>
        <rFont val="Arial Narrow"/>
        <family val="2"/>
      </rPr>
      <t xml:space="preserve"> a comité.
mediante correo electronico indirai@fondo del 04 de Abril del 2017  fue enviado a la oficina OPS la elimiacion del procedimiento </t>
    </r>
    <r>
      <rPr>
        <b/>
        <sz val="12"/>
        <rFont val="Arial Narrow"/>
        <family val="2"/>
      </rPr>
      <t>RECONOCIMIENTO AUXILIO FUNERARIO A SUSTITUTOS</t>
    </r>
    <r>
      <rPr>
        <sz val="12"/>
        <rFont val="Arial Narrow"/>
        <family val="2"/>
      </rPr>
      <t xml:space="preserve"> con los ajustes solicitados.
mediante correo electronico indirai@fondo del 07 de Marzo del 2017 fue enviado el procedimiento </t>
    </r>
    <r>
      <rPr>
        <b/>
        <sz val="12"/>
        <rFont val="Arial Narrow"/>
        <family val="2"/>
      </rPr>
      <t>RECONOCIMIENTO MESADAS PENSIONALES A HEREDEROS</t>
    </r>
    <r>
      <rPr>
        <sz val="12"/>
        <rFont val="Arial Narrow"/>
        <family val="2"/>
      </rPr>
      <t xml:space="preserve"> para revision tecnica.
el procedimiento </t>
    </r>
    <r>
      <rPr>
        <b/>
        <sz val="12"/>
        <rFont val="Arial Narrow"/>
        <family val="2"/>
      </rPr>
      <t>ACOGIMIENTO LEY 44 DE 1980 / LEY 1204 DE 2008</t>
    </r>
    <r>
      <rPr>
        <sz val="12"/>
        <rFont val="Arial Narrow"/>
        <family val="2"/>
      </rPr>
      <t xml:space="preserve"> se encuenta en ajustes por parte del proceso </t>
    </r>
  </si>
  <si>
    <t>A la fecha del seguimiento los procedimientos se encuentran asi:  mediante RESOLUCION No 1418 del 04 de Septiembre del 2015 fue aprobado el siguiente Procedimiento: 
1, EXPEDICION CERTIFICADOS VALOR PENSION 100%
Los siguientes procedimientos ASI:
1, MODIFICACION DE DATOS BASICOS DE NOMINA, APROBADO MEDIANTE RESOLUCION 0098 DEL 24/01/2017 100%
2 ,RECONOCMIENTO DE CUOTA PARTE PENSIONAL POR PAGAR, APROBADO MEDIANTE RESOLUCION 0098 DEL 24/01/2017 100% 
3, ACOGIMIENTO LEY 44 DE 1980 / LEY1204 DE 2008, EN AJUSTE POR PARTE DEL PROCESO 10%
4, RECONOCIMIENTO AUXILIO FUNERARIO A SUSTITUTOS, SE SOLICITO ELIMINACION 18/11/2016 20%
5, RECONOCIMIENTO MESADAS PENSIONALES A HEREDEROS, AJUSTES POR PARTE DEL PROCESO 10%
6, ESTADISTICAS DE NOMINA, REVISION TECNICA DESDE 16/11/2016 20%
 EL PROCEDIMIENTO RELIQUIDACION DE PENSIONES, RESOLUCION 1764 DEL 04/09/2015 100%</t>
  </si>
  <si>
    <t xml:space="preserve">A la fecha del seguimiento los procedimientos se encuentran asi: mediante RESOLUCION No 1418 de 04 de Septiembre del 2015 fueron actualizados los siguientes procedimientos: 
1, DESCUENTOS A FAVOR DE AGREMIACIONES DE PENSIONADOS. 100%
2, DESCUENTOS POR NOMINAS A FAVOR DE ENTIDADES. 100%
Los siguientes procedimientos fueron enviados a revisión tecnica desde el 12/09/2016
1, ACRECIMIENTO DE LA MESADA PENSIONAL POR SUSTITUCION PENSIONAL, FUE ENVIADO A TRANSVERSALIDAD Y SE ENCUENTRA EN REVISION DE OPS DESDE EL 15/11/2016. 40%
2,  LIQUIDACION Y GENERACION DE INFORMES DE NOMINA DE PENSIONADOS, DEVUELTO DE REVISION TECNICA EL 19/10/2016 10%.
3,  INFORMES DE GESTION, ELIMINADO MEDIANTE RESOLUCION 2267 DEL 30/11/2016 100%  </t>
  </si>
  <si>
    <t>A la fecha del seguimiento se evidencia la creación de los expedientes asi: 
Mediante FORMATO UNICO DE ENTREGA DE ARCHIVO con fecha del 11 de Diciembre del 2015 fue entregado EL ARCHIVO DE GESTION 2013 de la Subdireccion de Prestaciones Sociales a Gestion Documental sin obeservación. SIN INGRESAR AL DOC PLUS
Mediante FORMATO UNICO DE ENTREGA DE ARCHIVO con fecha del 20 de Mayo del 2016 fue entregado EL ARCHIVO DE GESTION 2014 de la Subdireccion de Prestaciones Sociales a Gestion Documental sin observación. SIN INGRESAR AL DOC PLUS 
con relación a la creación de expedientes de la vigencia 2015, se encuentran creados al 100% y su entrega se encuentra programada  
ASI MISMO SE EVIDENCIA QUE FUE CARGADO AL DOC PLUS LAS CARPETAS HASTA LA VIGENCIA 2014.</t>
  </si>
  <si>
    <t>SI, SE ESTABLECE EFICACIA DE LA ACCION TENIENDO EN CUENTA QUE EXISTE UN FUNCIONARIO RESPONSABLE Y TIENE CONOCIMIENTO DE LA METODOLOGIA EXISTENTE.</t>
  </si>
  <si>
    <t xml:space="preserve"> A LA FECHA DEL SEGUIMIENTO SE PUEDE EVIDENCIAR EL SEGUIMIENTO  A LOS ACUERDOS DE GESTION DEL SUBDIRECTOR DE PRESTACIONES SOCIALES EL 31/08/2016 EN UN FORMATO DE ACTA; A PESAR DE LAS SOLICITUDES DE TH PARA LA CORRECCION DEL FORMATO EL MISMO NO FUE PRESENTADO EN LA METODOLOGIA ESTABLECIDA PARA ESTE FIN SIN EMBARGO EN ANALISIS DE LA OFICINA DE CONTROL INTERNO SE CIERRA LA NO CONFORMIDAD TODA VEZ QUE SE EFECTUO LA EVALUACION DE LA VIGENCIA 2016 EL PASADO MES DE FEBRERO DE 2017.</t>
  </si>
  <si>
    <t>A la fecha del seguimiento las bandejas de impresión del aplicativo ORFEO se encuentran asi:
BANDEJA 315 SE ENCUENTRA CON 38 RADICADOS SIN DIGITALIZAR.
BANDEJA 314 SE ENCUENTRA CON 654 RADICADOS SIN DIGITALIZAR.
BANDEJA 313 SE ENCUENTRA  CON 55 RADICADOS SIN DIGITALIZAR.
BANDEJA 311 SE ENCUENTRA  CON 73 RADICADOS SIN DIGITALIZAR.
BANDEJA 309 SE ENCUENTRA  CON 38 RADICADOS SIN DIGITALIZAR.</t>
  </si>
  <si>
    <t>A LA FECHA DEL SEGUIMIENTO SE EVIDENCIA AVANCE DE LA ACTUALIZACION DE LA FICHA DE CARACTERIZACION DEL PROCESO, EL CUAL SERA ENTREGADO A REVISION TECNICA.</t>
  </si>
  <si>
    <t>EL CORREO ELECTRONICO SERA ENVIADO UNA VEZ SE ENCUENTRE APROBADA LA FICHA DE CARACTERIZACION DEL PROCESO.</t>
  </si>
  <si>
    <t>A LA FECHA DEL SEGUIMIENTO EL PROCESO DE COBRO SE ENCUENTRA AL 100% DE CUMPLIMIENTO EN EL PMR Y CON RELACION AL PMI EL GRADO DE CUMPLIMIENTO ES DEL 85%, RAZON POR LA CUAL SE DA POR TERMINADA LA ACCION.</t>
  </si>
  <si>
    <t>SI, SE ESTABLECE EFICACIA DE LA ACCION TENIENDO EN CUENTA QUE EL PROCESO TIENE COMPROMISO EN EL CUMPLIMIENTO DE SUS ACTIVIDADES.</t>
  </si>
  <si>
    <t xml:space="preserve"> ESTA ACTIVIDAD NO PRESENTA AVANCE EN EL PERIODO INFORMADO.</t>
  </si>
  <si>
    <t xml:space="preserve"> ESTA ACTIVIDAD NO PRESENTA AVANCE EN EL PERIODO INFORMADO.  DE NO SER PROCEDENTE SE SOLICITA LLEVAR EL TEMA AL COMITÉ PARA LA TOMA DE ACCIONES.</t>
  </si>
  <si>
    <t>A LA FECHA DEL SEGUIMIENTO EL PROCESO SE ENCUENTRA REALIZANDO AJUSTES A LA FICHA DE CARACTERIZACION DEL PROCESO PARA MODIFICAR LOS INDICADORES Y SEAN ACORDES A LAS MEDICION DE LAS ACTIVIDADES.</t>
  </si>
  <si>
    <t xml:space="preserve">Al primer trimestre de 2017 el proceso Bienes Transferidos, actualizo los siguientes procedimientos:
1. Avaluó Técnico de bienes muebles código, se solicitó  modificación y se envió a la oficina  de planeación y sistemas para revisión  técnica en marzo 31 de 2017 para revisión técnica. Avance 20%
2. Aprovechamiento de Bienes Muebles código APGBTGADPT02, se solicitó  modificación y se envió a la oficina  de planeación y sistemas para revisión  técnica en marzo 31 de 2017 para revisión técnica. Avance 20%
3. Venta de bienes muebles código APGBTGADPT03,   se solicitó  modificación y se envió a la oficina  de planeación y sistemas para revisión  técnica en marzo 31 de 2017 para revisión técnica. Avance 20%
4. Comodato de bienes muebles PGBTGADPT04, se aprobó con Resolución 1093 - 26/06/2015 avance el 100%
5. Procedimiento Tramite de Pago de Impuesto Predial y Valorización código APGBTGADPT05 fecha de envió a transversalidad   . Avance 40%
6.  Perdida hurto de bienes muebles código APGBTGADPT06  este procedimiento fue radicado el 31 de marzo de 2017 a la Oficina de Planeación y Sistemas  para sea llevado al comité de calidad para su aprobación. Avance 70%
7. Baja de bienes muebles por obsolescencia inservibles fue aprobado con Resolución 1897 - 10/11/2015 y se pasó al proceso Gestión Servicios Administrativos. Avance el 100%
8. Arrendamiento de inmuebles negociación y legalización código APGBTGADPT08, fue aprobado con Resolución 0487 - 18/03/2016. Avance 100%
9. Titulación de predios transferidos código APGBTGADPT09 este procedimiento fue radicado el 31 de marzo de 2017 a la Oficina de Planeación y Sistemas  para sea llevado al comité de calidad para su aprobación. Avance 70%
10.  Avaluó técnico de bienes inmuebles APGBTGADPT10 aprobado con Resolución 1663 de sep 13 de 2016. Avance 100%
11. Negociación y legalización venta de bienes inmuebles APGBTGADPT11 se solicitó  modificación y se envió a la oficina  de planeación y sistemas para revisión  técnica en marzo 31 de 2017 para revisión técnica. Avance 20%
12. Con respecto al procedimiento COMODATOS BIENES INMUEBLES  APGBTGADPT12 fueunido y aprobado en el procedimiento  Comodato de bienes muebles PGBTGADPT04, se aprobó con Resolución 1093 - 26/06/2015 avance el 100%
13.  Des englobe de bienes inmuebles código APGBTGADPT13 se solicitó  modificación y se envió a la oficina  de planeación y sistemas para revisión  técnica en marzo 31 de 2017 para revisión técnica. Avance 20%
14.  Escrituración y venta de Inmuebles código APGBTGADPT14 se solicitó  modificación y se envió a la oficina  de planeación y sistemas para revisión  técnica en marzo 31 de 2017 para revisión técnica. Avance 20%
15. Seguimientos de contratos de arrendamiento Código  APGBTGADPT15, se solicitó  modificación y se envió a la oficina  de planeación y sistemas para revisión  técnica en marzo 31 de 2017 para revisión técnica. Avance 20%
16. Atención de demanda de Bienes Inmuebles código  APGBTGADPT16, no se ha iniciado los cambios Avance 0%
17. Requerimiento a Invasores código  APGBTGADPT17, no se ha iniciado los cambios Avance 0%
18. Cobro coactivo por impuestos de inmuebles código  APGBTGADPT18 no se ha iniciado los cambios. Avance 0%
</t>
  </si>
  <si>
    <t xml:space="preserve">
Se evidencia cumplimiento de la socializacion de documentos asi:
 1,Comodato de bienes muebles PGBTGADPT04, se aprobó con Resolución 1093 - 26/06/2015 avance el 100%
2, Baja de bienes muebles por obsolescencia inservibles fue aprobado con Resolución 1897 - 10/11/2015 y se pasó al proceso Gestión Servicios Administrativos. Avance el 100%
 3, Arrendamiento de inmuebles negociación y legalización código APGBTGADPT08, fue aprobado con Resolución 0487 - 18/03/2016. Avance 100%
4, Avaluó técnico de bienes inmuebles APGBTGADPT10 aprobado con Resolución 1663 de sep 13 de 2016. Avance 100%
5, procedimiento COMODATOS BIENES INMUEBLES  APGBTGADPT12 fueunido y aprobado en el procedimiento  Comodato de bienes muebles PGBTGADPT04, se aprobó con Resolución 1093 - 26/06/2015 avance el 100%
</t>
  </si>
  <si>
    <t>A LA FECHA DEL SEGUIMIENTO EL PROCEDIMIENTO REQUERIMIENTO DE INVASORES APGBTGADPT17 SE ENCUENTRA EN ACTUALIZACION PARA SER ENVIADO A REVISION TECNICA.</t>
  </si>
  <si>
    <t>Se evidencia mediante memorando GAD 20172300001623 de enero 17 de 2017, se remitieron los documentos para iniciar proceso de venta de bienes inmuebles, teniendo encuenta que hasta el 16 diciembre de 2016 nos remitio la Subdirección Financiera el calculo del precio minimo de venta.</t>
  </si>
  <si>
    <t>A LA FECHA DEL SEGUIMIENTO SE REALIZO LOS AJUSTES SOLICITADOS AL VIDEO INSTITUCIONAL DE ACUERDO A LA REVISION DEL PROCESO DE TICS.</t>
  </si>
  <si>
    <t>A LA FECHA DEL SEGUIMIENTO EL PROCESO SE ENCUENTRA REALIZANDO EL PLAN OPERATIVO DEL PROCESO, CON EL FIN DE MONITOREAR CONSTANTEMENTE LAS ACTIVIDADES DEL PROCESO.</t>
  </si>
  <si>
    <t xml:space="preserve">A LA FECHA DEL SEGUIMIENTO EL PROCESO HA ACTUALIZADO UNAS NORMAS DEL NORMOGRAMA DEL PROCESO, SIN EMBARGO SE ENCUENTRAN TRABAJANDO EN LA REVISION DE LA NORMAS PARA SU RESPECTIVA ACTUALIZACION </t>
  </si>
  <si>
    <t>SI SE ESTABLECE EFICACIA DE LA ACCION TENIENDO EN CUENTA QUE LOS FUNCIONARIOS TIENEN CONOCIMIENTO DE LAS FUENTES PARA LA IDENTIFICACION DE NORMAS APLICABLES AL PROCESO.</t>
  </si>
  <si>
    <t xml:space="preserve">SE EVIDENCIO LA ACTUALIZACION DE LOS INDICADORES DEL PROCESO, SIN EMBARGO 2 DE ELLOS FUERON DEVUELTOS POR EL COMITE COORDINADOR DEL SISTEMA DE CONTROL INTERNO Y CALIDAD POR LO SIGUIENTE:
1. Eliminación del indicador “Oportunidad en la Atención de trámites”, Código: EAAC01, No se aprueba: teniendo en cuenta no conformidad indicada en auditoria de Calidad,  la eliminación no la cerraría, se requiere un nuevo indicador que controle la medición de las PQRS, que reemplace la eliminación.
2. Modificación Indicador “Índice de percepción sobre la información y Orientación brindada al Ciudadano”, Código: EAAC01, No se aprueba: El indicador es estratégico al cumplimiento de los objetivos de la entidad, en auditoria de calidad dejan la observación de que está mal formulado dicho indicador. Se debe verificar el código. </t>
  </si>
  <si>
    <t>SI SE ESTABLECE EFICACIA DE LA ACCION TENIENDO EN CUENTA QUE LOS FUNCIONARIOS TIENEN CONOCIMIENTO DE LA METODOLOGIA ESTABLECIDA.</t>
  </si>
  <si>
    <t>A LA FECHA DEL SEGUIMIENTO EL PROCESO SE ENCUENTRA REALIZANDO LA ACTUALIZACION DEL INSTRUCTIVO DE PQRDS PARA SER ENVIADO A REVISION TECNICA.</t>
  </si>
  <si>
    <t xml:space="preserve">EL PROCESO DE ATENCION AL CIUDADANO RADICO UN MEMORANDO BAJO NUMERO  20172200034903  PARA SER ENVIADO A LA OFICINA OPS PARA LA SOLICITUD DE IMPLEMENTACION DEL MODULO DE PQRSD DEL PROCESO DE ATENCION AL CIUDADANO, A LA FECHA NO SE TIENE RESPUESTA. </t>
  </si>
  <si>
    <t>SE EVIDENCIA QUE EL PASADO 28/02/2017 FUE ENVIADO A PUBLICAR EL INFORME EJECUTIVO DE REVISION POR LA DIRECCION FALTANDO POR INCLUIR EN EL MISMO EL ANALISIS DE RIESGOS (MEDICION Y MEJORA) Y LAS ACCIONES DE MEJORA DE LOS PROCESOS (SERVICIOS ADMINISTRATIVOS, BIENES TRANSFERIDOS, GESTION DOCUMENTAL, JURIDICA, TALENTO HUMANO, RECURSOS FINANCIEROS Y GESTION TICS).</t>
  </si>
  <si>
    <t>SIN REPORTE</t>
  </si>
  <si>
    <t>A LA FECHA DEL SEGUIMIENTO LA GUIA DEL APLICATIVO ORFEO SE ENCUENTRA EN OPS CON LAS II CORRECCIONES SOLICITADAS EN REVISION TECNICA.</t>
  </si>
  <si>
    <t>EL CUMPLIMIENTO DE ESTA META DEPENDE DE LA APROBACION DE LA GUIA DEL APLICATIVO ORFEO.</t>
  </si>
  <si>
    <t>A LA FECHA DEL SEGUIMIENTO SE EVIDENCIA QUE EL PASADO 10/04/2017 EL COMITÉ COORDINADOR DEL SISTEMA DE CONTROL INTERNO Y CALIDAD APROBO EL PROGRAMA DE GESTION DOCUMENTAL; SE ESPERA A LA PUBLICACION DEL MISMO PARA LA PROGRAMACION DE LOS SEGUIMIENTOS  CON EL GRUPO DE TRABAJO DE CONTROL INTERNO.</t>
  </si>
  <si>
    <t>A LA FECHA DEL SEGUIMIENTO LA FICHA DE CARACTERIZACION DEL PROCESO SE ENCUENTRA EN AJUSTES DESPUES DE REVISION TECNICA.</t>
  </si>
  <si>
    <t>A LA FECHA DEL SEGUIMIENTO NO SE EVIDENCIA EJECUCION DEL CRONOGRAMA DE DIGITALIZACION TODA VEZ QUE NO EXISTE PERSONAL EN EL PROCESO PARA EJECUTAR ESTA ACTIVIDAD.</t>
  </si>
  <si>
    <t>A LA FECHA DEL SEGUIMIENTO NO SE EVIDENCIA AVANCE EN LA ACTUALIZACION DE LAS TRD EN EL PROGRAMA DE CORRESPONDENCIA ORFEO DE LOS PUNTOS ADMINISTRATIVOS FUERA DE BOGOTA ASI MISMO SE NO HA CULMINADO LA ACTUALIZACION DE AFILIACIONES Y COMPENSACION.</t>
  </si>
  <si>
    <t>A LA FECHA DEL SEGUIMIENTO NO SE EVIDENCIA ACCION PARA SUBSANAR LAS PUBLICACIONES EN CUMPLIMIENTO DE LEY 1712.</t>
  </si>
  <si>
    <r>
      <t xml:space="preserve">A LA FECHA DEL SEGUIMIENTO SE EVIDENCIA QUE EL PASADO 10/04/2017 EL COMITÉ COORDINADOR DEL SISTEMA DE CONTROL INTERNO Y CALIDAD APROBO EL PROGRAMA DE GESTION DOCUMENTAL; </t>
    </r>
    <r>
      <rPr>
        <b/>
        <sz val="12"/>
        <rFont val="Arial Narrow"/>
        <family val="2"/>
      </rPr>
      <t>SE REQUIERE REDEFINIR LA META CON EL FIN DE ESTABLECER EL CUMPLIMIENTO DE LOS 7 INSTRUMENTOS ARCHIVISTICOS FALTANTES EN CUMPLIMIENTO DE LA NORMATIVIDAD LEGAL VIGENTE.</t>
    </r>
  </si>
  <si>
    <t>A LA FECHA DEL SEGUIMIENTO SE EVIDENCIA DESACTUALIZACION DEL NORMOGRAMA DEL PROCESO TENIENDO EN CUENTA QUE EXISTE LA PUBLICACION DE 3 RESOLUCIONES INTERNAS.</t>
  </si>
  <si>
    <t>SE EVIDENCIA EL ACTA No. 04 DEL PASADO 25/01/2017 MEDIANTE LA CUAL SE DA A CONOCER LAS PAGINAS PARA CONSULTA DE NORMAS PARA ACTUALIZAR EL NORMOGRAMA DEL PROCESO.</t>
  </si>
  <si>
    <t>A LA FECHA DEL SEGUIMIENTO ESTA ACTIVIDAD NO PRESENTA AVANCE; EL PROCESO SE ENCUENTRA ESTABLECIENDO UN PLAN DE TRABAJO PERO EL MISMO REQUIERE DE PERSONAL PARA LA EJECUCION DEL MISMO.</t>
  </si>
  <si>
    <t>A LA FECHA DEL SEGUIMIENTO SE EVIDENCIA LA ELABORACION DEL CRONOGRAMA DE TRANSFERENCIAS DOCUMENTALES AL ARCHIVO CENTRAL DE LOS PUNTOS ADMINISTRATIVOS FUERA DE BOGOTA.</t>
  </si>
  <si>
    <r>
      <t xml:space="preserve">No se evidencia un avance significativo en las actividades para el logro de la aprobación del manual de datos personales del FPS; sin embargo esta actividad es de naturaleza del proceso de Direccionamiento Estrategico y no de atención al Ciudadano. </t>
    </r>
    <r>
      <rPr>
        <b/>
        <sz val="12"/>
        <rFont val="Arial Narrow"/>
        <family val="2"/>
      </rPr>
      <t>POR LO ANTERIOR SE REQUIERE REDEFINIR LA META PARA MITIGAR LA NO CONFORMIDAD Y/O LLEVAR EL TEMA AL COMITE COORDINADOR DEL SISTEMA DE CONTROL INTERNO Y CALIDAD.</t>
    </r>
  </si>
  <si>
    <t>SE EVIDENCIA LA ACTUALIZACION DEL PROCEDIMIENTO DE MEDICION DE LA SATISFACCION - POST TRAMITE  EL CUAL SE ENCUENTRA EN REVISION TECNICA, FUE RADICADO EL DIA 22/03/2017  EN LA OFICINA OPS, A LA FECHA NO SE TIENE RESPUESTA.</t>
  </si>
  <si>
    <t>A LA FECHA DEL SEGUIMIENTO EL PROCESO DE ATENCION AL CIUDADANO SE ENCUENTRA REALIZANDO LAS ENCUESTAS MEDICION DE LA SATISFACCION - POST TRAMITE, DE LOS SERVICIOS PRESTADOS DURANTE EL PRIMER TRIMESTRE DE 2017 CON EL FIN DE PRESENTAR EL INFORME DE LA SATISFACCION AL CIUDADANO PARA LA TOMA DE ACCIONES DE MEJORA.</t>
  </si>
  <si>
    <t>A LA FECHA DEL SEGUIMIENTO NO SE EVIDENCIA LA ELABORACION DEL CRONOGRAMA PARA ACTUALIZACION DE DOCUMENTOS DEL SIG DEL PROCESO.</t>
  </si>
  <si>
    <t>SE EVIDENCIA LA ACTUALIZACION DEL PROCEDIMIENTO DE MEDICION DE LA SATISFACCION - POST TRAMITE  EL CUAL SE ENCUENTRA EN REVISION TECNICA, FUE RADICADO EL DIA 22/03/2017  EN LA OFICINA OPS, A LA FECHA NO SE TIENE RESPUESTA.
ASI MISMO EL PROCESO SE ENCUENTRA REALIZANDO LA ACTUALIZACION DEL PROCEDIMIENTO APLICACIÓN DE ENCUESTAS DE MEDICION DE LA ATENCION AL CIUDADANO.</t>
  </si>
  <si>
    <t>EL CUMPLIMIENTO DE ESTA ACTIVIDAD DEPENDE DE LA ANTERIOR.</t>
  </si>
  <si>
    <r>
      <t xml:space="preserve">La Entidad contrató un abogado y un tecnico para desarrollar funciones de apoyo administrativo para realización de estudios previos, pago de impuestos y saneamiento de bienes inmuebles de propiedad FPS, Contrato N°059 de 2016 y Contrato N°091 de 2016 Oficina Asesora Juridica, </t>
    </r>
    <r>
      <rPr>
        <b/>
        <sz val="12"/>
        <rFont val="Arial Narrow"/>
        <family val="2"/>
      </rPr>
      <t>A LA FECHA NO SE PRESENTA AVANCE. SE SOLICITA REDEFINIR LA META TODA VEZ QUE NO EXISTEN ACTIVIDADES QUE CONLLEVEN AL CIERRE DE LA NO CONFORMIDAD.</t>
    </r>
  </si>
  <si>
    <t>NO SE EVIDENCIA EL ACTA DE SOCIALIZACION DE METODOLOGIA DE INDICADORES.</t>
  </si>
  <si>
    <t xml:space="preserve">A LA FECHA DEL SEGUIMIENTO EL PROCESO NO CUENTA CON UN PLAN OPERATIVO </t>
  </si>
  <si>
    <t>EL CUMPLIMIENTO DE LA ACTIVIDAD DEPENDE DE LA ANTERIOR.</t>
  </si>
  <si>
    <t>A LA FECHA DEL SEGUIMIENTO NO SE EVIDENCIA ACTUALIZACION DEL PROCEDIMIENTO DECLARACIONES TRIBUTARIAS</t>
  </si>
  <si>
    <t>ESTA ACTIVIDAD NO PRESENTA AVANCE EN EL PERIODO INFORMADO</t>
  </si>
  <si>
    <t>A LA FECHA DEL SEGUIMIENTO SE EVIDENCIA LA REALIZACION DEL COMITÉ TECNICO DE SOSTENIBILIDAD DEL PASADO 01/03/2017 DONDE SE ANALIZO LOS SALDOS QUE EXISTEN EN LA CONTABILIDAD CON FERROVIAS EN LIQUIDACION , SE PROPONE OTRA SESION PARA RECOMENDACIONES.</t>
  </si>
  <si>
    <t>A LA FECHA DEL SEGUIMIENTO SE EVIDENCIA LA PRESENTACION DE LA EVALUACION DE LOS ACUERDOS DE GESTION DEL SUBDIRECTOR FINANCIERO A TALENTO HUMANO EL 08/02/2017.</t>
  </si>
  <si>
    <t xml:space="preserve">SI, SE ESTABLECE EFICACIA DE LA ACCION TENIENDO EN CUENTA QUE SE TIENE CONOMICIMIENTO DE LA METODOLOGIA </t>
  </si>
  <si>
    <t>SE EVIDENCIA PROGRAMACION DE ACTUALIZACION DE PROCEDIMIENTOS DEL GIT DE CONTABILIDAD PERO A LA FECHA DEL SEGUIMIENTO NO SE EVIDENCIA AVANCE</t>
  </si>
  <si>
    <t>ESTA ACTIVIDAD NO PRESENTA AVANCE DEBIDO A QUE SUS TRD NO HAN SIDO ACTUALIZADAS</t>
  </si>
  <si>
    <t>ESTA ACTIVIDAD NO PRESENTA AVANCE EN EL PERIODO INFORMADO.</t>
  </si>
  <si>
    <t>A LA FECHA DEL SEGUIMIENTO ESTA PENDIENTE DE ENVIO A LA CIUDAD DE BUCARAMANGA LOS INSUMOS PARA LA PUBLICACION DE LOS OBJETIVOS INSTITUCIONALES.</t>
  </si>
  <si>
    <t>SE EVIDENCIA LA REALIZACION DEL MANTENIMIENTO DE LAS BAJANTES DE AGUA, SIN EMBARGO A LA FECHA NO EXISTE EVIDENCIA DE SUBSANAR LAS GOTERAS DEL ARCHIVO.</t>
  </si>
  <si>
    <t>SE EVIDENCIA LAS CIRCULARES GTH 20172100000164 DE FEBRERO 22 DE 2017 Y GTH 20172100000184 DE FEBRERO 24 DE 2017, SE INFORMO AL DIRECTOR GENERAL Y AL SUBDIRECTOR DE PRESTACIONES SOCIALES  Y SE SOLICITO CORREGIR LA EVALUACION DE LOS ACUERDOS DE GESTION CORRESPONDIENTES A LA VIGENCIA 2015 DE TAL FORMA QUE CONCUERDEN CON LOS RESULTADOS DE PLAN DE ACCION PUBLICADOS DE LA VIGENCIA 2015 Y EFECTUAR LA CALIFICACION DE LA VIGENCIA 2016 EN LOS FORMATOS ESTABLECIDOS POR EL DAFP.
DE ACUERDO A LA VERIFICACION REALIZADA POR CONTROL INTERNO LA CORRECCION DE LA EVALUACION DE LOS ACUERDOS DE GESTION 2015 NO FUERON CORREGIDOS; CON RELACION A LA EVALUACION DE LOS ACUERDOS DE LA VIGENCIA 2016 SE ENCUENTRAN PUBLICADOS EN EL LINK http://www.fps.gov.co/inicio/la_entidad/EvaluacionAcuerdosGestionJaimeAzarSPS2016.pdf EN LAS MISMAS CONDICIONES DE LA VIGENCIA 2015.
LA OFICINA DE CONTROL INTERNO DA POR TEMINADA LA ACTIVIDAD TODA VEZ QUE SE REALIZARON LAS GESTIONES PERTINENTES POR PARTE DEL GIT DE TALENTO HUMANO PERO DICHAS EVALUACIONES NO SON CONCORDANTES CON EL RESULTADO DE PLAN DE ACCION.</t>
  </si>
  <si>
    <t xml:space="preserve">CIRO JORGE EDGAR SANCHEZ CASTRO / LINA ALEJANDRA MORALES </t>
  </si>
  <si>
    <t>SE EVIDENCIA QUE PARA LA VIGENCIA 2017 FUE INCLUIDA EN EL PIC CAPACITACION EN EL TEMA HERRAMIENTAS METODOLOGICAS AUDITORIAS DE CONTROL INTERNO; A LA FECHA SE ENCUENTRA PROGRAMADA PARA EL PROXIMO 28/04/2017.</t>
  </si>
  <si>
    <t>MEDIANTE MEMORANDO GCI 20171100017233 DE FEBRERO 23 DE 2017, EL DOCTOR CIRO JORGE EDGAR SANCHEZ CASTRO, NOS DIO A CONOCER LA NORMATIVIDAD PARA CONSULTA Y APLICACIÓN EN LA ACTUALIZACIÓN DEL PROCEDIMIENTO ENTREGA DE CARGOS. CON ESTA INFORMACIÓN SE PROCEDIÓ ACTUALIZAR EL NORMOGRAMA Y EL PROCEDIMIENTO APGTHGTHPT06 ENTREGA DE CARGOS, EL CUAL SE ENCUENTRA SEN REVISIÓN TÉCNICA POR PARTE DE LA OFICINA ASESORA DE PLANEACIÓN Y SISTEMAS DESDE EL DÍA 15 DE MARZO DE 2017.</t>
  </si>
  <si>
    <t>SI, SE ESTABLECE EFICACIA DE LA ACCION TENIENDO EN CUENTA QUE CONTROL INTERNO DIO A CONOCER LA NORMATIVIDAD PARA LA ACTUALIZACION DEL PROCEDIMIENTO ENTREGA DE CARGOS.</t>
  </si>
  <si>
    <t xml:space="preserve">A LA FECHA DEL SEGUIMIENTO EL CUMPLIMIENTO DE LA ACTIVIDAD SE ENCUENTRA ASI:
 1) PROCEDIMIENTO APGTHGTHPT06 ENTREGA DE CARGOS, SE ENCUENTRA EN TRANSVERSALIDAD DESDE EL PASADO 19/04/2017; A LA FECHA SE ENCUENTRA EN ANALISIS POR PARTE DE CONTROL INTERNO PARA OBSERVACIONES.
2) FICHA DE CARACTERIZACIÓN DEL PROCESO, SE ENCUENTRA EN TRANSVERSALIDAD DESDE EL PASADO 29/03/2017.
</t>
  </si>
  <si>
    <t>SE EVIDENCIA QUE EL PROCEDIMIENTO APGTHGTHPT08  COMISION DE PERSONAL SE ENCUENTRA EN REVISION TECNICA DESDE EL PASADO 15/03/2017.</t>
  </si>
  <si>
    <t>ESTA ACTIVIDAD SE DEJA SIN CALIFICACION TENIENDO EN CUENTA QUE LA MISMA NO FUE REDEFINIDA COMO SE SOLICITO EN EL SEGUIMIENTO DEL PASADO 27/01/2017.
ASI MISMO NO SE EVIDENCIA SESION DEL COMITÉ TECNICO DE DESARROLLO ADMINISTRATIVO PARA EVALUAR EL TEMA.
CON RELACION AL MEMORANDO RECIBIDO EN CONTROL INTERNO EL PASADO 22/03/2017, EL MISMO SE LE DARA RESPUESTA PERO ESTA NO ES UNA ACTIVIDAD PARA MITIGAR LA NO CONFORMIDAD.</t>
  </si>
  <si>
    <t>A LA FECHA DEL SEGUIMIENTO SE EVIDENCIA LA PUBLICACION DEL DIRECTORIO GENERAL EN EL LINK DE TRANSPARENCIA Y ACCESO A LA INFORMACION http://www.fps.gov.co/inicio/transpariencia_acceso_info.html; sin embargo el mismo no se encuentra acorde a lo establecido en el articulo 9 literal C de la Ley 1712 de 2014.</t>
  </si>
  <si>
    <t>ESTA ACTIVIDAD SE DEJA SIN CALIFICACION TENIENDO EN CUENTA QUE LA MISMA NO FUE REDEFINIDA COMO SE SOLICITO EN EL SEGUIMIENTO DEL PASADO 06/02/2017.  A LA FECHA NO EXISTEN EVIDENCIAS QUE SOPORTEN LA ENTREGA DE DOTACIONES AL PERSONAL DE PLANTA DE LA VIGENCIA 2016.</t>
  </si>
  <si>
    <t xml:space="preserve">SE EVIDENCIA LA MATRIZ DE IDENTIFICACION DE PELIGROS Y EVALUACION Y VALORACION DE RIESGOS EN LA CUAL SE IDENTIFICARON LOS PELIGROS QUIMICOS Y LOCATIVOS A LOS QUE SE ENCUENTRAN EXPUESTOS EL PERSONAL DE SERVICIOS GENERALES.
TENIENDO EN CUENTA LA INFORMACIÓN ARROJADA EN LA MATRIZ, SE REALIZÓ UN DIAGNOSTICO DE NECESIDADES ELEMENTOS DE PROTECCION PERSONAL, EL CUAL FUE ENTREGADO Y SOCIALIZADO AL COORDINADOR DE BIENES Y COMPRAS Y SERVICIOS GENERALES  PARA LA COMPRA Y SUMINISTRO,  LO CUAL CONSTA EN ACTA NO. 01 DE 2017. </t>
  </si>
  <si>
    <t>,.40</t>
  </si>
  <si>
    <t>A LA FECHA DEL SEGUIMIENTO EL PROCEDIMIENTO ADMINISTRACIÓN DE ACCIONES CORRECTIVAS A TRAVES DE PLANES DE MEJORAMIENTO SE ENCUENTRA PENDIENTE DE LA ULTIMA REVISION CON EL PROCESO SEI.</t>
  </si>
  <si>
    <t>SE PUEDE EVIDENCIAR QUE DESDE EL PASADO 21/12/2017 QUE EL PROCEDIMIENTO ADMINISTRACIÓN DE ACCIONES PREVENTIVAS FUE ENTREGADO PARA REVISIÓN TECNICA A LA OFICINA ASESORA DE PLANEACIÓN Y SITEMAS SIN A LA FECHA TENER UNA RESPUESTA.</t>
  </si>
  <si>
    <t>TENIENDO EN CUENTA QUE LA ENTIDAD NO CUENTA CON CERTIFICACION DE CALIDAD TODA VEZ QUE LA MISMA VENCIO EL PASADO 05/04/2017; EL DIRECTOR GENERAL SOLICITO MEDIANTE CORREO ELECTRONICO DEL PASADO 18 Y 19 DE ABRIL DE 2017 EL RETIRO DE LOS LOGOS DEL ENTE CERTIFICADOR DE TODOS LOS DOCUMENTOS DEL SISTEMA INTEGRAL DE GESTION.</t>
  </si>
  <si>
    <t>A LA FECHA DEL SEGUIMIENTO EL MANUAL DE CALIDAD SE ENCUENTRA EN AJUSTES POR PARTE DEL FUNCIONARIO ENCARGADO.</t>
  </si>
  <si>
    <t>ESTA ACTIVIDAD SE DEJA SIN CALIFICACION TENIENDO EN CUENTA QUE LA META NO FUE REDEFINIDA COMO SE SOLICITO EN EL SEGUIMIENTO DEL PASADO 23/01/2017.</t>
  </si>
  <si>
    <t xml:space="preserve">SE LLEVA A CABO  POR MEDIO DE DE LA PLANILLA DE DOCUMENTOS DEVUELTOS POR ARCHIVO CENTRAL PARA CORRECCION APGDOSGEF012 EN LAS CUALES FUERON REALIZADAS LAS TRANFERENCIAS DE SECRETARIA GENERAL Y CONTROL INTERNO, EVIDENCIA CONSIGNADA EN LA CARPETA 220-5202 PLANILLA DE DEVOLUCION DE DOCUEMNTOS PARA LA CORRECCION 2017 </t>
  </si>
  <si>
    <t>ESTA ACTIVIDAD NO PRESENTA AVANCE EN EL PERIODO INFORMADO, NUEVAMENTE SE REQUIERE TOMAR ACCIONES CON EL FIN DE MITIGAR LA NO CONFORMIDAD</t>
  </si>
  <si>
    <t>EL NIVEL DE CUMPLIMIENTO DEL PLAN DE MEJORAMIENTO DEL PROCESO ES DEL 23%.</t>
  </si>
  <si>
    <t>A LA FECHA DEL SEGUIMIENTO NO SE EVIDENCIA LA PRESENTACION DEL INFORME DE ANALISIS DEL RIESGO AL EQUIPO OPERATIVO MECI CALIDAD.</t>
  </si>
  <si>
    <r>
      <t xml:space="preserve">EL PROCESO NO PRESENTO MODIFICACION DE TRD PARA APROBACION POR PARTE DEL COMITÉ INSTITUCIONAL DE DESARROLLO ADMINISTRATIVO,  SIN EMBARGO SE EVIDENCIA LA MODIFICACION EN EL APLICATIVO ORFEO CREANDO LA SUBSERIE 120,86,03 ADMINISTRACION DE ACCIONES CORRECTIVAS CON ERRORES EN LOS AÑOS DE CONSERVACION. </t>
    </r>
    <r>
      <rPr>
        <b/>
        <sz val="12"/>
        <rFont val="Arial Narrow"/>
        <family val="2"/>
      </rPr>
      <t>SE REQUIERE URGENTE LLEVAR EL TEMA AL COMITE</t>
    </r>
  </si>
  <si>
    <t>A LA FECHA DEL SEGUIMIENTO SE OBSERVAN DEFICIENCIAS EN EL ANALISIS DE CAUSA REALIZADOS A LAS DIFERENTES NC-P ESTABLECIDAS A LOS DIFERENTES PROCESOS.</t>
  </si>
  <si>
    <t>EL PASASO 21/12/2016 FUE PRESENTADO A REVISION TECNICA EL PROCEDIMIENTO ADMINISTRACION DE ACCIONES PREVENTIVAS PERO A LA FECHA NO HAY RESPUESTA DEL MISMO.</t>
  </si>
  <si>
    <t>DE ACUERDO AL SEGUIMIENTO REALIZADO POR EL GRUPO DE TRABAJO DE CONTROL INTERNO AL PNC DEL PRIMER TRIMESTRE DE 2017, SE EVIDENCIA DE QUE FUERON DETECTADOS 38 PNC DE LOS CUALES 5 DE ELLOS NO SE LES REALIZO LA CORRECCION INMEDIADA.</t>
  </si>
  <si>
    <t>EL PASASO 21/12/2016 FUE PRESENTADO A REVISION TECNICA EL PROCEDIMIENTO ADMINISTRACION DE ACCIONES PREVENTIVAS PERO A LA FECHA NO HAY RESPUESTA DEL MISMO, ASI MISMO A LA FECHA DEL SEGUIMIENTO EL PROCEDIMIENTO ADMINISTRACIÓN DE ACCIONES CORRECTIVAS A TRAVES DE PLANES DE MEJORAMIENTO SE ENCUENTRA PENDIENTE DE LA ULTIMA REVISION CON EL PROCESO SEI.</t>
  </si>
  <si>
    <t xml:space="preserve">ESTA ACTIVIDAD NO PRESENTA AVANCE EN EL PERIODO, ASI MISMO NO SE EVIDENCIA LA DOCUMENTACION DE ACCIONES QUE CONLLEVEN AL CUMPLIMIENTO DE LOS PNC ABIERTOS Y A QUE LOS PROCESOS REALICEN LA CORRECCION DE LOS PNC IDENTIFICADOS. </t>
  </si>
  <si>
    <t>LA CAUSA ESTABLECIDA PARA LA DOCUMENTACION DE LA NO CONFORMIDAD NO ES ACORDE A LAS ACTIVIDADES DOCUMENTADAS, ASI MISMO NO SE EVIDENCIA LA DOCUMENTACION PARA GARANTIZAR LA ACTUALZIACION DE LA METODOLOGIA DE RIESGOS EN EL FPS.  POR LO ANTERIOR SE SOLICITA REALIZAR NUEVAMENTE EL ANALISIS DE CAUSA.</t>
  </si>
  <si>
    <t>SE EVIDENCIA LA ACTUALIZACION DE LA FICHA DE CARACTERIZACION DEL PROCESO, SE ENCUENTRA A LA ESPERA DEL VISTO BUENO PARA REVISION TECNICA.</t>
  </si>
  <si>
    <t>SE EVIDENCIA CRONOGRAMA DE ACTUALIZACION DE 5 PROCEDIMIENTOS SIN EMBARGO EL MISMO NO SE LE HA DADO CUMPLIMIENTO.</t>
  </si>
  <si>
    <t>SE PRESENTA ACTUALIZACION DE LOS INDICADORES LOS CUALES SE ENCUENTRAN PENDIENTES DE VISTO BUENO PARA REVISION TECNICA.</t>
  </si>
  <si>
    <t>A LA FECHA DEL SEGUIMIENTO NO SE HA LOGRADO DOCUMENTAR EN EL PLAN DE FORTALECIMIENTO LAS DEBILIDADES ESTABLECIDAS EN LA ENCUESTA DEL MECI DE LAS VIGENCIAS 2015 Y 2016.</t>
  </si>
  <si>
    <t>SE EVIDENCIO LA ORGANIZACIÓN DE LAS CARPETAS POR PARTE DEL PROCESO DE GESTION DOCUMENTAL SIN EMBARGO A LA FECHA SE ENCONTRO CARPETA CON MAS DE 200 FOLIOS.</t>
  </si>
  <si>
    <t>ENIO ROMERO DANGOND</t>
  </si>
  <si>
    <t>EL ARCHIVO DE GESTION DE LA OFICINA TUMACO SE ENCUENTRA LISTO PERO EL MISMO CARECE DE CREACION DE EXPEDIENTES VIRTUALES DEBIDO A QUE A LA FECHA NO HAN RECIBIDO CAPACITACION DEL APLICATIVO DE CORRESPONDENCIA ORFEO.</t>
  </si>
  <si>
    <t>DE ACUERDO A LA INFORMACION SUMINISTRADA EL ARCHIVO DE GESTION 2015 SE ENCUENTRA LISTO PARA REALIZAR LA TRANSFERENCIA Y EL AÑO 2016 SE ENCUENTRA ORGANIZADO; LA OFICNA DE CONTROL INTERNO ESTABLECERA LA EFICACIA DE LA ACCION UNA VEZ PUEDA SER VERIFCIADO FISICAMENTE LA ORGANIZACION DE DICHO ARCHIVO.</t>
  </si>
  <si>
    <t>EN EL PRIMER TRIMESTRE SE RADICARON 17 QUEJAS DE LAS CUALES SE CONTESTARON 2 DENTRO DE LOS TERMINOS, 1 FUERA DE TERMINOS Y 14 QUEJAS SIN CONTESTAR</t>
  </si>
  <si>
    <t>EN EL PRIMER TRIMESTRE SE RADICARON 23 QUEJAS DE LAS CUALES SE CONTESTARON 20 DENTRO DE LOS TERMINOS, 2 FUERA DE TERMINOS Y 1 QUEJAS SIN CONTESTAR</t>
  </si>
  <si>
    <t>A LA FECHA DEL SEGUIMIENTO SE OBSERVA QUE LA OFICINA DE BARRANQUILLA NO HA REALIZADO LA CORRECCION A LOS PRODUCTOS NO CONFORMES IDENTIFICADOS EN LA MATRIZ DE PRODUCTO NO CONFORME DEL IV TRIMESTRE DE 2016 PUBLICADA EN LA INTRANET.</t>
  </si>
  <si>
    <t>EN EL PRIMER TRIMESTRE SE RADICARON 23 QUEJAS DE SUPERSALUD DE LAS CUALES SE CONTESTARON 20 DENTRO DE LOS TERMINOS, 2 FUERA DE TERMINOS Y 1 QUEJAS SIN CONTESTAR PARA UN CUMPLIMIENTO DEL 87%
ASI MISMO SE EVIDENCIA QUE LAS QUEJAS ALLEGADAS A LA OFICINA DE BARRANQUILLA DURANTE EL PRIMER TRIMESTRE FUERON 30 DE LAS CUALES 17 FUERON CONTESTADAS DE MANERA OPORTUNA 7 FUERA DE TERMINO Y 6 SIN RESPUESTA PARA UN CUMPLIMIENTO DEL 57%</t>
  </si>
  <si>
    <t>EN EL PRIMER TRIMESTRE SE RADICARON 41 QUEJAS DE LAS CUALES SE CONTESTARON 8 DENTRO DE LOS TERMINOS, 5 FUERA DE TERMINOS Y 28 QUEJAS SIN CONTESTAR</t>
  </si>
  <si>
    <t>ESTA ACTIVIDAD NO PRESENTA AVANCE DURANTE EL PRIMER TRIMESTRE DE 2017, EL PROCEDIMIENTO DE VALORACION MEDICO- LABORAL POR SALUD. VERSION 01. FECHA 30/06/2011. CODIGO: MIGSSSGSSPT25 AUN SE ENCUENTRA EN AJUSTES EN EL PROCESO.</t>
  </si>
  <si>
    <t>DURANTE EL PRIMER TRIMESTRE DE 2017 NO SE PRESENTARON COMO NO SE LE IDENTIFICARON PRODUCTOS NO CONFORMES A LA OFICINA DE SANTA MARTA, SIN EMBARGO LOS FUNCIONARIOS DE LA OFICINA TIENEN CONOCIMIENTO DE LA METODOLOGIA.</t>
  </si>
  <si>
    <t>SI, SE ESTABLECE EFICACIA DE LA ACCION TENIENDO EN CUENTA QUE LOS FUNCIONARIOS TIENEN CONOCIMIENTO DE LA METODOLOGIA.</t>
  </si>
  <si>
    <t>EN EL PRIMER TRIMESTRE SE RADICARON 209 QUEJAS DE LAS CUALES SE CONTESTARON 11 DENTRO DE LOS TERMINOS, 107 FUERA DE TERMINOS Y 91 QUEJAS SIN CONTESTAR</t>
  </si>
  <si>
    <t>DURANTE EL PRIMER TRIMESTRE SOLO FUE REMITIDA LA COPIA DE SEGURIDAD DEL MES DE ENERO DE 2017</t>
  </si>
  <si>
    <t>EN EL PRIMER TRIMESTRE SE RADICARON 23 QUEJAS DE LAS CUALES SE CONTESTARON 13 DENTRO DE LOS TERMINOS, 2 FUERA DE TERMINOS Y 8 QUEJAS SIN CONTESTAR</t>
  </si>
  <si>
    <t>A LA FECHA DEL SEGUIMIENTO LOS FORMATOS NO HAN SIDO PRESENTADOS A OPS PARA REVISION TECNICA.</t>
  </si>
  <si>
    <t>EN EL PRIMER TRIMESTRE SE RADICARON 73 QUEJAS DE SUPERSALUD DE LAS CUALES SE CONTESTARON 51 DENTRO DE LOS TERMINOS, 11 FUERA DE TERMINOS Y 1 1 QUEJAS SIN CONTESTAR PARA UN CUMPLIMIENTO DEL 70%
ASI MISMO SE EVIDENCIA QUE LAS QUEJAS ALLEGADAS A LA OFICINA DE CALI DURANTE EL PRIMER TRIMESTRE FUERON 68 DE LAS CUALES 39 FUERON CONTESTADAS DE MANERA OPORTUNA 20 FUERA DE TERMINO Y 9 SIN RESPUESTA PARA UN CUMPLIMIENTO DEL 57%</t>
  </si>
  <si>
    <t>A LA FECHA DEL SEGUIMIENTO LA OFICINA DE CALI CUENTA CON LAS USB PARA LA REALIZACION DE LAS COPIAS DE SEGURIDAD.</t>
  </si>
  <si>
    <t>SI, SE ESTABLECE EFICACIA DE LA ACCION TENIENDO EN CUENTA QUE LA OFICINA CUENTA CON LAS HERAMIENTAS PARA LA REALIZACION DE LAS COPIAS DE SEGURIDAD.</t>
  </si>
  <si>
    <r>
      <t xml:space="preserve">DURANTE EL PRIMER TRIMESTRE NO SE PRESENTA AVANCE PARA LOGRAR LA CORRECCION DE LOS LOGOS DEL AVISO EXTERNO DE LA OFICINA DE CALI. </t>
    </r>
    <r>
      <rPr>
        <b/>
        <sz val="12"/>
        <rFont val="Arial Narrow"/>
        <family val="2"/>
      </rPr>
      <t xml:space="preserve"> LLEVAR EL TEMA AL COMITÉ TODA VEZ QUE LA ENTIDAD NO CUENTA CON CAJA MENOR PARA EL CAMBIO DEL BANER.</t>
    </r>
  </si>
  <si>
    <t>A LA FECHA DEL SEGUIMIENTO EL PROCESO DE GESTION DOCUMENTAL NO HA REALIZADO LA ACTUALIZACION DE LAS TRD DE ACUERDO A LA APROBACION DEL COMITÉ INSTITUCIONAL DE DESARROLLO ADMINISTRATIVO LO QUE DIFICULTA LA CULMINACION DE LA ACTIVIDAD PARA EL CIERRE DE LA NO CONFORMIDAD.</t>
  </si>
  <si>
    <t>A LA FECHA DEL SEGUIMIENTO SE EVIDENCIA LA PRESENTACION OPORTUNA DE LOS PROGRAMAS TRIMESTRALES DE AUDITORIAS MEDICAS A NIVEL NACIONAL LOS CUALES FUERON ADOPTADOS AL SISTEMA INTEGRAL DE GESTION MECI CALIDAD PARA SER EVALUADOS.</t>
  </si>
  <si>
    <t>SI, SE ESTABLECE EFICIACIA DE LA ACCION TENIENDO EN CUENTA QUE A NIVEL NACIONAL LOS MEDICOS TINEN CONOCIMIENTO DE LOS TERMINOS PARA LA PRESENTACION DE LOS PROGRAMAS</t>
  </si>
  <si>
    <t>DEBIDO A QUE LA CAPACITACION FUE REALIZADA FINALIZANDO EL TRIMESTRE NO SE PUEDE EVIDENCIAR LA APLICACIÓN DE LA METODOLOGIA DEL PNC EN EL PROCESO DE SALUD</t>
  </si>
  <si>
    <t>EN EL PRIMER TRIMESTRE SE RADICARON 77 QUEJAS DE LAS CUALES SE CONTESTARON 30 DENTRO DE LOS TERMINOS, 9 FUERA DE TERMINOS Y 28 QUEJAS SIN CONTESTAR</t>
  </si>
  <si>
    <t>A LA FECHA DEL SEGUIMIENTO NO SE LOGRA REALIZAR LAS PUBLICACIONES CONSTANTES DEL PMR DE ACUERDO A LAS NO CONFORMIDADES IDENTIFICADAS.</t>
  </si>
  <si>
    <r>
      <t xml:space="preserve">A LA FECHA DEL SEGUIMIENTO NO SE EVIDENCIA ACCIONES DE MEJORA FRENTE A LAS INCONSISTENCIAS DE LOS REPORTES EN EL PMR DE LOS PROCESOS Y DEL PROCESO DE MEDICIÓN Y MEJORA; POR LO ANTERIOR LA META ESTABLECIDA NO ES EFICAZ PARA EL CIERRE DE LA NO CONFORMIDAD. INFORMACION TOMADA DEL INFORME DE AUDITORIA NO. 55 DEL 22/09/2016. </t>
    </r>
    <r>
      <rPr>
        <b/>
        <sz val="12"/>
        <rFont val="Arial Narrow"/>
        <family val="2"/>
      </rPr>
      <t>NUEVAMENTE SE REQUIERE REDEFINIR LA META</t>
    </r>
  </si>
  <si>
    <t>A LA FECHA DEL SEGUIMIENTO NO SE LOGRA REALIZAR LAS PUBLICACIONES CONSTANTES DEL PMI DE ACUERDO A LAS NO CONFORMIDADES IDENTIFICADAS.</t>
  </si>
  <si>
    <r>
      <t xml:space="preserve">A LA FECHA DEL SEGUIMIENTO NO SE EVIDENCIA ACCIONES DE MEJORA FRENTE A LAS INCONSISTENCIAS DE LOS REPORTES EN EL PMI DE LOS PROCESOS Y DEL PROCESO DE MEDICIÓN Y MEJORA; POR LO ANTERIOR LA META ESTABLECIDA NO ES EFICAZ PARA EL CIERRE DE LA NO CONFORMIDAD. INFORMACION TOMADA DEL INFORME DE AUDITORIA NO. 55 DEL 22/09/2016. </t>
    </r>
    <r>
      <rPr>
        <b/>
        <sz val="12"/>
        <rFont val="Arial Narrow"/>
        <family val="2"/>
      </rPr>
      <t>NUEVAMENTE SE REQUIERE REDEFINIR LA META</t>
    </r>
    <r>
      <rPr>
        <sz val="12"/>
        <rFont val="Arial Narrow"/>
        <family val="2"/>
      </rPr>
      <t xml:space="preserve"> (actividad 12 del procedimiento)</t>
    </r>
  </si>
  <si>
    <r>
      <t xml:space="preserve">LA ACTIVIDAD 5 DEL PROCEDIMIENTO  ADMINISTRACION DE ACCIONES CORRECTIVAS A TRAVES DE PLANES DE MEJORAMIENTO ESTABLECE LA OBSERVACIÓN "PARA EL ANÁLISIS DE LAS CAUSAS DE LA NO CONFORMIDAD SE PUEDEN UTILIZAR LAS SIGUIENTES METODOLOGÍAS: LLUVIA DE IDEAS, CINCO PORQUÉS, DIAGRAMA CAUSA EFECTO, ETC. LA APLICACIÓN DE ESTAS TÉCNICAS SE DESCRIBE EN EL INSTRUCTIVO PEMYMOPSIT01 “TÉCNICAS DE SOLUCIÓN DE PROBLEMAS”; POR LO ANTERIOR EL ANALISIS DE CAUSA DE LA NO CONFORMIDAD REQUIERE REDEFINIR TODA VEZ QUE AL MOMENTO DE LA AUDITORIA NO SE EVIDENCIO EL DILIGENCIAMIENTO DEL ANALISIS DE CAUSA EN EL FORMATO DE SOLICITUD DE ACCIONES CORRECTIVAS Y/O PREVENTIVAS. </t>
    </r>
    <r>
      <rPr>
        <b/>
        <sz val="12"/>
        <rFont val="Arial Narrow"/>
        <family val="2"/>
      </rPr>
      <t>NUEVAMENTE SE REQUIERE REDEFINIR LA META.</t>
    </r>
  </si>
  <si>
    <t>A LA FECHA DEL SEGUIMIENTO EL PROCEDIMIENTO CERTIFICACION DE LA INFORMACION  LITIGIOSA DEL ESTADO - PESEIGCIPT48, SE ENCUENTRA EN MODIFICACIÓN DE ACUERDO A LA CIRCULAR NO.005 E INSTRUCTIVO DEL SISTEMA DE GESTIÓN E INFORMACIÓN LITIGIOSA DEL ESTADO EKOGUI.</t>
  </si>
  <si>
    <t>A CORTE I TRIMESTRE DE 2017 EXISTEN CREADOS 247 EXPEDIENTES VIRTUALES DE LA VIGENCIA 2015. SE TRAZÓ UN PLAN DE TRABAJO CON EL FIN DE CUMPLIR LA PRESENTE LA PRESENTE META DEL PMI PERO POR SITUACIONES AJENAS  AL PROCESO DE ASISTENCIA JURIDICA, POR TAL RAZÓN NO SE PUDO COMPLIR AL 100%.</t>
  </si>
  <si>
    <t>A CORTE AL I TRIMESTRE DE 2017 EXISTEN CREADOS 237 EXPEDIENTES VIRTUALES DE LA VIGENCIA 2014. SE TRAZÓ UN PLAN DE TRABAJO CON EL FIN DE CUMPLIR LA PRESENTE META DEL PMI PERO POR SITUACIONES AJENAS  AL PROCESO DE ASISTENCIA JURIDICA.</t>
  </si>
  <si>
    <t>A CORTE  I TRIMESTRE DE 2017 EXISTEN CREADOS 237 EXPEDIENTES VIRTUALES DE LA VIGENCIA 2014. SE TRAZÓ UN PLAN DE TRABAJO CON EL FIN DE CUMPLIR LA PRESENTE META DEL PMI PERO POR SITUACIONES AJENAS  AL PROCESO DE ASISTENCIA JURIDICA.</t>
  </si>
  <si>
    <t>A CORTE I TRIMESTRE DE 2017 EXISTEN DIGITALIZADOS 106 DOCUMENTOS ENTRE ELLOS OFICIOS Y MEMORANDOS DE LA VIGENCIA 2015. EVIDENCIA BANDEJA DE IMPRESIÓN DEL SISTEMA DE GESTIÓN DOCUMENTAL ORFEO, BASE DE DATOS RELACION DE DOCUMENTOS ENVIADOS JURIDICA Y CORREO ELECTRONICO DE FECHA 13/12/2016</t>
  </si>
  <si>
    <t>A CORTE  I TRIMESTRE DE 2017 EXISTEN DIGITALIZADOS 13 DOCUMENTOS ENTRE ELLOS OFICIOS Y MEMORANDOS DE LA VIGENCIA 2014. EVIDENCIA BANDEJA DE IMPRESIÓN DEL SISTEMA DE GESTIÓN DOCUMENTAL ORFEO, BASE DE DATOS RELACION DE DOCUMENTOS ENVIADOS JURIDICA Y CORREO ELECTRONICO DE FECHA 13/12/2016</t>
  </si>
  <si>
    <t>A CORTE I TRIMESTRE DE 2017 EXISTEN DIGITALIZADOS 27 DOCUMENTOS ENTRE ELLOS OFICIOS Y MEMORANDOS DE LA VIGENCIA 2013.EVIDENCIA BANDEJA DE IMPRESIÓN DEL SISTEMA DE GESTIÓN DOCUMENTAL ORFEO, BASE DE DATOS RELACION DE DOCUMENTOS ENVIADOS JURIDICA Y CORREO ELECTRONICO DE FECHA 13/12/2016</t>
  </si>
  <si>
    <t>A CORTE AL I TRIMESTRE DE 2017 EXISTEN DIGITALIZADOS 74 DOCUMENTOS ENTRE ELLOS OFICIOS Y MEMORANDOS DE LA VIGENCIA 2012.EVIDENCIA BANDEJA DE IMPRESIÓN DEL SISTEMA DE GESTIÓN DOCUMENTAL ORFEO, BASE DE DATOS RELACION DE DOCUMENTOS ENVIADOS JURIDICA Y CORREO ELECTRONICO DE FECHA 13/12/2016</t>
  </si>
  <si>
    <t>EN EL I TRIMESTRE DE 2017 SE DIGITALIZÓ 61 DOCUMENTOS ENTRE ELLOS OFICIOS Y MEMORANDOS DE LA VIGENCIA 2011.EVIDENCIA BANDEJA DE IMPRESIÓN DEL SISTEMA DE GESTIÓN DOCUMENTAL ORFEO, BASE DE DATOS RELACION DE DOCUMENTOS ENVIADOS JURIDICA Y CORREO ELECTRONICO DE FECHA 03/04/2017</t>
  </si>
  <si>
    <t>DE LOS 64 INMUEBLES, SE EVIDENCIA MEDIANTE MEMORANDO 20162300175591 QUE SE REMITE AVALUO DEL INMUEBLE DE LA DORADA - CALDAS AL APODERADO DEL FPS.  ESTA ACTIVIDAD NO PRESENTA AVANCE EN EL PERIODO INFORMADO.</t>
  </si>
  <si>
    <t>SE EVIDENCIA QUE EN EL PERIODO INFORMADO QUE NO SE HA INICIADO LA ACTIVIDAD</t>
  </si>
  <si>
    <t>SE EVIDENCIA EL LISTADO DE RADICADOS PARA SER ENVIADO AL COMITÉ PARA TOMA DE DESICIÓN, A LA FECHA NO SE HA LLEVADO AL COMITÉ EN TEMAS DE ARCHIVO.</t>
  </si>
  <si>
    <t>SE EVIDENCIA ACTA MEDIANTE LA CUAL SE DEFINE LOS RESPONSABLES DE LA GESTIÓN FRENTE A LA DIGITALIZACIÓN DE LOS DOCUMENTOS DE LA BANDEJA DE IMPRESIÓN DEL PROCESO.</t>
  </si>
  <si>
    <t>A LA FECHA  LA BANDEJA IMPRESIÓN DEL APLICATIVO ORFEO 34O  TIENE 2436 RADICADOS PENDIENTES POR DIGITALIZAR DE 1304 RADICADOS IDENTIFICADOS EN LA NO CONFORMIDAD, LO QUE HACE VER QUE EL PROCESO NO ESTA DANDO CUMPLIMIENTO A LA METODOLOGIA DE GESTIÓN DOCUMENTAL.</t>
  </si>
  <si>
    <t>NO SE EVIDENCIA LA ELABORACION DEL PLAN OPERATIVO SIN EMBARGO EL NIVEL DE CUMPLIMIENTO DEL PLAN DE MEJORAMIENTO NO ES SIGNIFICATIVO CON EL TRIMESTRE ANTERIOR.</t>
  </si>
  <si>
    <t>NO SE EVIDENCIA CUMPLIMIENTO DE LA COPIA DE SEGURIDAD DURANTE EL PRIMER TRIMESTRE DE 2017.</t>
  </si>
  <si>
    <t>SE EVIDENCIA MEMORANDO SPS-20163000101933 DEL 14/12/2016 MEDIANTE EL CUAL SE SOLICITA EL CUMPLIMIENTO DE LA ACTIVIDAD 17 DEL PROCEDIMIENTO AUDITORIAS MEDICAS EN PUNTOS DE ATENCION. SIN EMBARGO PRESENTA RETARDOS EN LA COMUNICACIÓN.</t>
  </si>
  <si>
    <t xml:space="preserve">SE EVIDENCIA MEMORANDO SPS-20163000101933 DEL 14/12/2016 MEDIANTE EL CUAL SE SOLICITA EL CUMPLIMIENTO DE LA ACTIVIDAD 17 DEL PROCEDIMIENTO AUDITORIAS MEDICAS EN PUNTOS DE ATENCION. </t>
  </si>
  <si>
    <t>A LA FECHA DEL SEGUIMIENTO SE EVIDENCIA QUE SE SOLICITO MEDIANTE MEMORANDO 20163000099223 MEDIANTE EL CUAL SE SOLITA LA UTILIZACION DE LOS FORMATOS ESTABLECIDOS, SIN EMBARGO CONTROL INTERNO NO ESTABLECE LA EFICACIA DE LA ACCION CUANDO SEA VERIFICABLE.</t>
  </si>
  <si>
    <t>A LA FECHA DEL SEGUIMIENTO SE EVIDENCIA QUE EL NORMOGRAMA DEL PROCESO SE ENCUENTRA DESACTUALIZADO; A LA FECHA EL MISMO NO HA SIDO DEPURADO ENCONTRANDOSE NORMATIVIDAD INTERNA COMO RESOLUCIONES PUBLICADAS, LEY 311  DE 1996 Y DECRETO 1045 DE 1978 DEROGADAS.</t>
  </si>
  <si>
    <t>A LA FECHA DEL SEGUIMIENTO SE EVIDENCIA QUE LA SECRETARIA DE LA OFICINA DE BURACAMANGA IDENTIFICA LOS PNC PERO LOS MISMOS HAN SIDO REPORTADOS.</t>
  </si>
  <si>
    <t>SE EVIDENCIA EL OFICIO 20173400013471 DEL 02/02/2017 MEDIANTE EL CUAL SE SOLICITA LA ELABORACION DEL PLAN DE MEJORAMIENTO DEL PAMEC, MEDIANTE MEMORANDO 20173440000393 SE REMITE EL PLAN DE MEJORAMIENTO CORRESPONDIENTE AL PAMEC DEL IV TRIMESTRE DE 2016, ASI MISMO MEDIANTE MEMORANDO 20173440000823 SE REALIZO EL SEGUIMIENTO AL PLAN DE MEJORAMIENTO ESTABLECIDO.</t>
  </si>
  <si>
    <t>SI, SE ESTABLECE EFICACIA DE LA ACCION TENIENDO EN CUENTA QUE EL MEDICO DIVISIONARIO ESTABLECE EL PLAN DE MEJORAMIENTO CON EL CONTRATISTA UNA VEZ SE RECIBE EL OFICIO.</t>
  </si>
  <si>
    <t>SE EVIDENCIA EL OFICIO 20173400013471 DEL 02/02/2017 MEDIANTE EL CUAL SE SOLICITA LA ELABORACION DEL PLAN DE MEJORAMIENTO DEL PAMEC, MEDIANTE MEMORANDO 20173480000153 SE REMITE EL PLAN DE MEJORAMIENTO CORRESPONDIENTE AL PAMEC DEL IV TRIMESTRE DE 2016, ASI MISMO MEDIANTE MEMORANDO 20173480000273 del 16/02/2017 Y 20173480000443 DEL  17/03/2017 SE REALIZO EL SEGUIMIENTO AL PLAN DE MEJORAMIENTO ESTABLECIDO.</t>
  </si>
  <si>
    <t>A LAFECHA DEL SEGUIMIENTO SE EVIDENCIA UN AVANCE DEL 80% EN LA ACTUALIZACION DE LA PROVISION CONTABLE.</t>
  </si>
  <si>
    <t>N/A, ESTA ACTIVIDAD SERA DESARROLLADA EN EL II TRIMESTRE DE 2017.</t>
  </si>
  <si>
    <t>A LAFECHA DEL SEGUIMIENTO SE EVIDENCIA UN AVANCE DEL 80% EN LOS REGISTROS DE LA CALIFICACION DE RIESGOS.</t>
  </si>
  <si>
    <t>N/A, ESTA ACTIVIDAD ESTA PENDIENTE DE CUMPLIMIENTO TENIENDO EN CUENTA QUE LOS PROCESOS PENDIENTES SE ENCUENTRAN TERMINADOS, PENDIENTE CONCEPTO EKOGUI.</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</si>
</sst>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dd/mm/yyyy;@"/>
    <numFmt numFmtId="195" formatCode="0.000000"/>
    <numFmt numFmtId="196" formatCode="0.00000"/>
    <numFmt numFmtId="197" formatCode="0.0000"/>
    <numFmt numFmtId="198" formatCode="0.000"/>
    <numFmt numFmtId="199" formatCode="[$-C0A]dddd\,\ dd&quot; de &quot;mmmm&quot; de &quot;yyyy"/>
    <numFmt numFmtId="200" formatCode="mmm\-yyyy"/>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0.0"/>
    <numFmt numFmtId="206" formatCode="0.0"/>
    <numFmt numFmtId="207" formatCode="0.0%"/>
    <numFmt numFmtId="208" formatCode="[$-240A]dddd\,\ dd&quot; de &quot;mmmm&quot; de &quot;yyyy"/>
    <numFmt numFmtId="209" formatCode="0.000%"/>
    <numFmt numFmtId="210" formatCode="0.00000000"/>
    <numFmt numFmtId="211" formatCode="0.0000000"/>
    <numFmt numFmtId="212" formatCode="#,##0.000"/>
    <numFmt numFmtId="213" formatCode="[$-240A]hh:mm:ss\ AM/PM"/>
  </numFmts>
  <fonts count="55">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14"/>
      <name val="Arial"/>
      <family val="2"/>
    </font>
    <font>
      <sz val="8"/>
      <name val="Arial"/>
      <family val="2"/>
    </font>
    <font>
      <u val="single"/>
      <sz val="8"/>
      <color indexed="12"/>
      <name val="Arial"/>
      <family val="2"/>
    </font>
    <font>
      <u val="single"/>
      <sz val="8"/>
      <color indexed="36"/>
      <name val="Arial"/>
      <family val="2"/>
    </font>
    <font>
      <sz val="11"/>
      <name val="Calibri"/>
      <family val="2"/>
    </font>
    <font>
      <sz val="14"/>
      <name val="Arial Narrow"/>
      <family val="2"/>
    </font>
    <font>
      <b/>
      <sz val="14"/>
      <name val="Arial Narrow"/>
      <family val="2"/>
    </font>
    <font>
      <b/>
      <sz val="9"/>
      <name val="Tahoma"/>
      <family val="2"/>
    </font>
    <font>
      <sz val="16"/>
      <name val="Arial"/>
      <family val="2"/>
    </font>
    <font>
      <sz val="9"/>
      <name val="Tahoma"/>
      <family val="2"/>
    </font>
    <font>
      <sz val="16"/>
      <name val="Tahoma"/>
      <family val="2"/>
    </font>
    <font>
      <sz val="20"/>
      <name val="Arial"/>
      <family val="2"/>
    </font>
    <font>
      <sz val="12"/>
      <name val="Arial Narrow"/>
      <family val="2"/>
    </font>
    <font>
      <b/>
      <sz val="12"/>
      <name val="Arial Narrow"/>
      <family val="2"/>
    </font>
    <font>
      <sz val="12"/>
      <name val="Arial"/>
      <family val="2"/>
    </font>
    <font>
      <sz val="6"/>
      <name val="Arial Narrow"/>
      <family val="2"/>
    </font>
    <font>
      <sz val="6.6"/>
      <name val="Arial Narrow"/>
      <family val="2"/>
    </font>
    <font>
      <sz val="12"/>
      <color indexed="8"/>
      <name val="Arial Narrow"/>
      <family val="2"/>
    </font>
    <font>
      <b/>
      <sz val="12"/>
      <color indexed="10"/>
      <name val="Arial Narrow"/>
      <family val="2"/>
    </font>
    <font>
      <sz val="12"/>
      <color indexed="10"/>
      <name val="Arial Narrow"/>
      <family val="2"/>
    </font>
    <font>
      <b/>
      <sz val="12"/>
      <color indexed="8"/>
      <name val="Arial Narrow"/>
      <family val="2"/>
    </font>
    <font>
      <i/>
      <sz val="12"/>
      <name val="Arial Narrow"/>
      <family val="2"/>
    </font>
    <font>
      <b/>
      <sz val="12"/>
      <name val="Arial"/>
      <family val="2"/>
    </font>
    <font>
      <sz val="8"/>
      <color indexed="8"/>
      <name val="Calibri"/>
      <family val="2"/>
    </font>
    <font>
      <b/>
      <sz val="8"/>
      <color indexed="8"/>
      <name val="Calibri"/>
      <family val="2"/>
    </font>
    <font>
      <sz val="12"/>
      <color indexed="56"/>
      <name val="Arial Narrow"/>
      <family val="2"/>
    </font>
    <font>
      <sz val="12"/>
      <color indexed="8"/>
      <name val="Arial"/>
      <family val="2"/>
    </font>
    <font>
      <sz val="11"/>
      <color theme="1"/>
      <name val="Calibri"/>
      <family val="2"/>
    </font>
    <font>
      <sz val="8"/>
      <color rgb="FF000000"/>
      <name val="Calibri"/>
      <family val="2"/>
    </font>
    <font>
      <b/>
      <sz val="8"/>
      <color rgb="FF000000"/>
      <name val="Calibri"/>
      <family val="2"/>
    </font>
    <font>
      <sz val="11"/>
      <color rgb="FF000000"/>
      <name val="Calibri"/>
      <family val="2"/>
    </font>
    <font>
      <sz val="12"/>
      <color rgb="FFFF0000"/>
      <name val="Arial Narrow"/>
      <family val="2"/>
    </font>
    <font>
      <sz val="12"/>
      <color rgb="FF002060"/>
      <name val="Arial Narrow"/>
      <family val="2"/>
    </font>
    <font>
      <sz val="12"/>
      <color theme="1"/>
      <name val="Arial Narrow"/>
      <family val="2"/>
    </font>
    <font>
      <sz val="12"/>
      <color theme="1"/>
      <name val="Arial"/>
      <family val="2"/>
    </font>
    <font>
      <b/>
      <sz val="8"/>
      <name val="Arial"/>
      <family val="2"/>
    </font>
  </fonts>
  <fills count="9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indexed="9"/>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theme="4" tint="0.39998000860214233"/>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rgb="FFB8CCE4"/>
        <bgColor indexed="64"/>
      </patternFill>
    </fill>
    <fill>
      <patternFill patternType="solid">
        <fgColor theme="4" tint="0.5999900102615356"/>
        <bgColor indexed="64"/>
      </patternFill>
    </fill>
    <fill>
      <patternFill patternType="solid">
        <fgColor rgb="FFB8CCE4"/>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rgb="FFFFFF99"/>
        <bgColor indexed="64"/>
      </patternFill>
    </fill>
    <fill>
      <patternFill patternType="solid">
        <fgColor theme="2" tint="-0.09996999800205231"/>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border>
    <border>
      <left style="thin">
        <color indexed="8"/>
      </left>
      <right>
        <color indexed="63"/>
      </right>
      <top style="thin">
        <color indexed="8"/>
      </top>
      <bottom>
        <color indexed="63"/>
      </botto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3"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23" borderId="5" applyNumberFormat="0" applyAlignment="0" applyProtection="0"/>
    <xf numFmtId="9" fontId="0" fillId="0" borderId="0" applyFill="0" applyBorder="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732">
    <xf numFmtId="0" fontId="0" fillId="0" borderId="0" xfId="0" applyAlignment="1">
      <alignment/>
    </xf>
    <xf numFmtId="3" fontId="0" fillId="0" borderId="0" xfId="0" applyNumberFormat="1" applyAlignment="1">
      <alignment/>
    </xf>
    <xf numFmtId="4" fontId="0" fillId="0" borderId="0" xfId="0" applyNumberFormat="1" applyAlignment="1">
      <alignment/>
    </xf>
    <xf numFmtId="0" fontId="18" fillId="24" borderId="10" xfId="55" applyNumberFormat="1" applyFont="1" applyFill="1" applyBorder="1" applyAlignment="1" applyProtection="1">
      <alignment horizontal="center" vertical="center"/>
      <protection locked="0"/>
    </xf>
    <xf numFmtId="0" fontId="18" fillId="25" borderId="11" xfId="42" applyNumberFormat="1" applyFont="1" applyFill="1" applyBorder="1" applyAlignment="1" applyProtection="1">
      <alignment horizontal="center" vertical="center" wrapText="1"/>
      <protection locked="0"/>
    </xf>
    <xf numFmtId="0" fontId="18" fillId="26" borderId="12" xfId="27" applyNumberFormat="1" applyFont="1" applyFill="1" applyBorder="1" applyAlignment="1" applyProtection="1">
      <alignment horizontal="center" vertical="center" wrapText="1"/>
      <protection locked="0"/>
    </xf>
    <xf numFmtId="0" fontId="18" fillId="26" borderId="11" xfId="27" applyNumberFormat="1" applyFont="1" applyFill="1" applyBorder="1" applyAlignment="1" applyProtection="1">
      <alignment horizontal="center" vertical="center" wrapText="1"/>
      <protection/>
    </xf>
    <xf numFmtId="0" fontId="19" fillId="27" borderId="0" xfId="0" applyFont="1" applyFill="1" applyAlignment="1" applyProtection="1">
      <alignment/>
      <protection locked="0"/>
    </xf>
    <xf numFmtId="4" fontId="19" fillId="27" borderId="0" xfId="0" applyNumberFormat="1" applyFont="1" applyFill="1" applyAlignment="1" applyProtection="1">
      <alignment/>
      <protection locked="0"/>
    </xf>
    <xf numFmtId="0" fontId="47" fillId="28" borderId="13" xfId="0" applyFont="1" applyFill="1" applyBorder="1" applyAlignment="1">
      <alignment horizontal="center" wrapText="1"/>
    </xf>
    <xf numFmtId="0" fontId="48" fillId="28" borderId="13" xfId="0" applyFont="1" applyFill="1" applyBorder="1" applyAlignment="1">
      <alignment horizontal="center" wrapText="1"/>
    </xf>
    <xf numFmtId="9" fontId="49" fillId="0" borderId="13" xfId="0" applyNumberFormat="1" applyFont="1" applyBorder="1" applyAlignment="1">
      <alignment horizontal="center"/>
    </xf>
    <xf numFmtId="0" fontId="48" fillId="0" borderId="14" xfId="0" applyFont="1" applyBorder="1" applyAlignment="1">
      <alignment/>
    </xf>
    <xf numFmtId="0" fontId="48" fillId="28" borderId="15" xfId="0" applyFont="1" applyFill="1" applyBorder="1" applyAlignment="1">
      <alignment horizontal="center" vertical="center" wrapText="1"/>
    </xf>
    <xf numFmtId="0" fontId="48" fillId="28" borderId="16" xfId="0" applyFont="1" applyFill="1" applyBorder="1" applyAlignment="1">
      <alignment horizontal="center" vertical="center" wrapText="1"/>
    </xf>
    <xf numFmtId="0" fontId="48" fillId="28" borderId="14" xfId="0" applyFont="1" applyFill="1" applyBorder="1" applyAlignment="1">
      <alignment/>
    </xf>
    <xf numFmtId="0" fontId="23" fillId="28" borderId="13" xfId="0" applyFont="1" applyFill="1" applyBorder="1" applyAlignment="1">
      <alignment horizontal="center" wrapText="1"/>
    </xf>
    <xf numFmtId="0" fontId="23" fillId="0" borderId="13" xfId="0" applyFont="1" applyBorder="1" applyAlignment="1">
      <alignment horizontal="center"/>
    </xf>
    <xf numFmtId="9" fontId="23" fillId="0" borderId="13" xfId="0" applyNumberFormat="1" applyFont="1" applyBorder="1" applyAlignment="1">
      <alignment horizontal="center"/>
    </xf>
    <xf numFmtId="0" fontId="19" fillId="29" borderId="17" xfId="0" applyFont="1" applyFill="1" applyBorder="1" applyAlignment="1" applyProtection="1">
      <alignment/>
      <protection locked="0"/>
    </xf>
    <xf numFmtId="0" fontId="19" fillId="30" borderId="0" xfId="0" applyFont="1" applyFill="1" applyBorder="1" applyAlignment="1" applyProtection="1">
      <alignment/>
      <protection locked="0"/>
    </xf>
    <xf numFmtId="0" fontId="19" fillId="30" borderId="0" xfId="0" applyFont="1" applyFill="1" applyAlignment="1" applyProtection="1">
      <alignment horizontal="center" vertical="center"/>
      <protection locked="0"/>
    </xf>
    <xf numFmtId="4" fontId="19" fillId="30" borderId="0" xfId="0" applyNumberFormat="1" applyFont="1" applyFill="1" applyAlignment="1" applyProtection="1">
      <alignment horizontal="center" vertical="center"/>
      <protection locked="0"/>
    </xf>
    <xf numFmtId="0" fontId="19" fillId="27" borderId="0" xfId="0" applyFont="1" applyFill="1" applyAlignment="1" applyProtection="1">
      <alignment horizontal="center" vertical="center"/>
      <protection locked="0"/>
    </xf>
    <xf numFmtId="4" fontId="19" fillId="27" borderId="0" xfId="0" applyNumberFormat="1" applyFont="1" applyFill="1" applyAlignment="1" applyProtection="1">
      <alignment horizontal="center" vertical="center"/>
      <protection locked="0"/>
    </xf>
    <xf numFmtId="0" fontId="19" fillId="27" borderId="0" xfId="0" applyFont="1" applyFill="1" applyAlignment="1" applyProtection="1">
      <alignment vertical="center"/>
      <protection locked="0"/>
    </xf>
    <xf numFmtId="0" fontId="25" fillId="26" borderId="18" xfId="27" applyNumberFormat="1" applyFont="1" applyFill="1" applyBorder="1" applyAlignment="1" applyProtection="1">
      <alignment horizontal="center" vertical="center" wrapText="1"/>
      <protection/>
    </xf>
    <xf numFmtId="0" fontId="24" fillId="27" borderId="0" xfId="0" applyFont="1" applyFill="1" applyAlignment="1" applyProtection="1">
      <alignment/>
      <protection locked="0"/>
    </xf>
    <xf numFmtId="9" fontId="0" fillId="27" borderId="0" xfId="84" applyFill="1" applyAlignment="1" applyProtection="1">
      <alignment vertical="center"/>
      <protection locked="0"/>
    </xf>
    <xf numFmtId="9" fontId="0" fillId="27" borderId="0" xfId="84" applyFill="1" applyAlignment="1" applyProtection="1">
      <alignment/>
      <protection locked="0"/>
    </xf>
    <xf numFmtId="9" fontId="19" fillId="27" borderId="0" xfId="0" applyNumberFormat="1" applyFont="1" applyFill="1" applyAlignment="1" applyProtection="1">
      <alignment/>
      <protection locked="0"/>
    </xf>
    <xf numFmtId="9" fontId="19" fillId="27" borderId="0" xfId="84" applyFont="1" applyFill="1" applyAlignment="1" applyProtection="1">
      <alignment/>
      <protection locked="0"/>
    </xf>
    <xf numFmtId="9" fontId="27" fillId="27" borderId="0" xfId="84" applyFont="1" applyFill="1" applyAlignment="1" applyProtection="1">
      <alignment/>
      <protection locked="0"/>
    </xf>
    <xf numFmtId="9" fontId="30" fillId="27" borderId="0" xfId="84" applyFont="1" applyFill="1" applyAlignment="1" applyProtection="1">
      <alignment/>
      <protection locked="0"/>
    </xf>
    <xf numFmtId="0" fontId="31" fillId="31" borderId="12" xfId="28" applyNumberFormat="1" applyFont="1" applyFill="1" applyBorder="1" applyAlignment="1" applyProtection="1">
      <alignment horizontal="center" vertical="center" wrapText="1"/>
      <protection locked="0"/>
    </xf>
    <xf numFmtId="0" fontId="31" fillId="32" borderId="12" xfId="64" applyFont="1" applyFill="1" applyBorder="1" applyAlignment="1" applyProtection="1">
      <alignment horizontal="center" vertical="center" wrapText="1"/>
      <protection locked="0"/>
    </xf>
    <xf numFmtId="9" fontId="31" fillId="32" borderId="12" xfId="64" applyNumberFormat="1" applyFont="1" applyFill="1" applyBorder="1" applyAlignment="1" applyProtection="1">
      <alignment horizontal="center" vertical="center" wrapText="1"/>
      <protection locked="0"/>
    </xf>
    <xf numFmtId="0" fontId="31" fillId="31" borderId="12" xfId="27" applyNumberFormat="1" applyFont="1" applyFill="1" applyBorder="1" applyAlignment="1" applyProtection="1">
      <alignment horizontal="center" vertical="center" wrapText="1"/>
      <protection locked="0"/>
    </xf>
    <xf numFmtId="14" fontId="31" fillId="31" borderId="12" xfId="27" applyNumberFormat="1" applyFont="1" applyFill="1" applyBorder="1" applyAlignment="1" applyProtection="1">
      <alignment horizontal="center" vertical="center" wrapText="1"/>
      <protection locked="0"/>
    </xf>
    <xf numFmtId="14" fontId="31" fillId="33" borderId="12" xfId="0" applyNumberFormat="1" applyFont="1" applyFill="1" applyBorder="1" applyAlignment="1" applyProtection="1">
      <alignment horizontal="center" vertical="center" wrapText="1"/>
      <protection locked="0"/>
    </xf>
    <xf numFmtId="14" fontId="31" fillId="34" borderId="12" xfId="27" applyNumberFormat="1" applyFont="1" applyFill="1" applyBorder="1" applyAlignment="1" applyProtection="1">
      <alignment horizontal="center" vertical="center" wrapText="1"/>
      <protection locked="0"/>
    </xf>
    <xf numFmtId="0" fontId="31" fillId="34" borderId="12" xfId="27" applyNumberFormat="1" applyFont="1" applyFill="1" applyBorder="1" applyAlignment="1" applyProtection="1">
      <alignment horizontal="center" vertical="center" wrapText="1"/>
      <protection locked="0"/>
    </xf>
    <xf numFmtId="0" fontId="31" fillId="35" borderId="12" xfId="57" applyFont="1" applyFill="1" applyBorder="1" applyAlignment="1" applyProtection="1">
      <alignment horizontal="center" vertical="center" wrapText="1"/>
      <protection locked="0"/>
    </xf>
    <xf numFmtId="9" fontId="31" fillId="35" borderId="12" xfId="57" applyNumberFormat="1" applyFont="1" applyFill="1" applyBorder="1" applyAlignment="1" applyProtection="1">
      <alignment horizontal="center" vertical="center" wrapText="1"/>
      <protection locked="0"/>
    </xf>
    <xf numFmtId="0" fontId="31" fillId="36" borderId="12" xfId="57" applyFont="1" applyFill="1" applyBorder="1" applyAlignment="1" applyProtection="1">
      <alignment horizontal="center" vertical="center" wrapText="1"/>
      <protection locked="0"/>
    </xf>
    <xf numFmtId="0" fontId="31" fillId="37" borderId="12" xfId="0" applyNumberFormat="1" applyFont="1" applyFill="1" applyBorder="1" applyAlignment="1" applyProtection="1">
      <alignment horizontal="center" vertical="center" wrapText="1"/>
      <protection locked="0"/>
    </xf>
    <xf numFmtId="14" fontId="31" fillId="36" borderId="12" xfId="0" applyNumberFormat="1" applyFont="1" applyFill="1" applyBorder="1" applyAlignment="1" applyProtection="1">
      <alignment horizontal="center" vertical="center" wrapText="1"/>
      <protection locked="0"/>
    </xf>
    <xf numFmtId="0" fontId="31" fillId="36" borderId="12" xfId="0" applyFont="1" applyFill="1" applyBorder="1" applyAlignment="1" applyProtection="1">
      <alignment horizontal="center" vertical="center" wrapText="1"/>
      <protection locked="0"/>
    </xf>
    <xf numFmtId="0" fontId="31" fillId="38" borderId="12" xfId="57" applyFont="1" applyFill="1" applyBorder="1" applyAlignment="1" applyProtection="1">
      <alignment horizontal="center" vertical="center" wrapText="1"/>
      <protection locked="0"/>
    </xf>
    <xf numFmtId="14" fontId="31" fillId="38" borderId="12" xfId="57" applyNumberFormat="1" applyFont="1" applyFill="1" applyBorder="1" applyAlignment="1" applyProtection="1">
      <alignment horizontal="center" vertical="center" wrapText="1"/>
      <protection locked="0"/>
    </xf>
    <xf numFmtId="0" fontId="31" fillId="39" borderId="12" xfId="57" applyFont="1" applyFill="1" applyBorder="1" applyAlignment="1" applyProtection="1">
      <alignment horizontal="center" vertical="center" wrapText="1"/>
      <protection locked="0"/>
    </xf>
    <xf numFmtId="0" fontId="31" fillId="40" borderId="12" xfId="0" applyFont="1" applyFill="1" applyBorder="1" applyAlignment="1" applyProtection="1">
      <alignment horizontal="center" vertical="center" wrapText="1"/>
      <protection/>
    </xf>
    <xf numFmtId="0" fontId="31" fillId="32" borderId="12" xfId="0" applyFont="1" applyFill="1" applyBorder="1" applyAlignment="1" applyProtection="1">
      <alignment horizontal="center" vertical="center" wrapText="1"/>
      <protection/>
    </xf>
    <xf numFmtId="0" fontId="31" fillId="40" borderId="12" xfId="55" applyNumberFormat="1" applyFont="1" applyFill="1" applyBorder="1" applyAlignment="1" applyProtection="1">
      <alignment horizontal="center" vertical="center" wrapText="1"/>
      <protection/>
    </xf>
    <xf numFmtId="0" fontId="31" fillId="31" borderId="12" xfId="27" applyNumberFormat="1" applyFont="1" applyFill="1" applyBorder="1" applyAlignment="1" applyProtection="1">
      <alignment horizontal="center" vertical="center" wrapText="1"/>
      <protection/>
    </xf>
    <xf numFmtId="0" fontId="31" fillId="41" borderId="12" xfId="55" applyNumberFormat="1" applyFont="1" applyFill="1" applyBorder="1" applyAlignment="1" applyProtection="1">
      <alignment horizontal="center" vertical="center" wrapText="1"/>
      <protection/>
    </xf>
    <xf numFmtId="0" fontId="31" fillId="41" borderId="12" xfId="42" applyNumberFormat="1" applyFont="1" applyFill="1" applyBorder="1" applyAlignment="1" applyProtection="1">
      <alignment horizontal="center" vertical="center" wrapText="1"/>
      <protection/>
    </xf>
    <xf numFmtId="14" fontId="31" fillId="41" borderId="12" xfId="42" applyNumberFormat="1" applyFont="1" applyFill="1" applyBorder="1" applyAlignment="1" applyProtection="1">
      <alignment horizontal="center" vertical="center" wrapText="1"/>
      <protection/>
    </xf>
    <xf numFmtId="0" fontId="31" fillId="42" borderId="12" xfId="0" applyFont="1" applyFill="1" applyBorder="1" applyAlignment="1" applyProtection="1">
      <alignment horizontal="center" vertical="center" wrapText="1"/>
      <protection/>
    </xf>
    <xf numFmtId="14" fontId="31" fillId="42" borderId="12" xfId="0" applyNumberFormat="1" applyFont="1" applyFill="1" applyBorder="1" applyAlignment="1" applyProtection="1">
      <alignment horizontal="center" vertical="center" wrapText="1"/>
      <protection/>
    </xf>
    <xf numFmtId="0" fontId="31" fillId="32" borderId="12" xfId="0" applyFont="1" applyFill="1" applyBorder="1" applyAlignment="1" applyProtection="1">
      <alignment horizontal="center" vertical="center" wrapText="1"/>
      <protection locked="0"/>
    </xf>
    <xf numFmtId="14" fontId="31" fillId="43" borderId="12" xfId="0" applyNumberFormat="1" applyFont="1" applyFill="1" applyBorder="1" applyAlignment="1" applyProtection="1">
      <alignment horizontal="center" vertical="center" wrapText="1"/>
      <protection/>
    </xf>
    <xf numFmtId="9" fontId="31" fillId="42" borderId="12" xfId="0" applyNumberFormat="1" applyFont="1" applyFill="1" applyBorder="1" applyAlignment="1" applyProtection="1">
      <alignment horizontal="center" vertical="center" wrapText="1"/>
      <protection/>
    </xf>
    <xf numFmtId="9" fontId="31" fillId="43" borderId="12" xfId="0" applyNumberFormat="1" applyFont="1" applyFill="1" applyBorder="1" applyAlignment="1" applyProtection="1">
      <alignment horizontal="center" vertical="center" wrapText="1"/>
      <protection/>
    </xf>
    <xf numFmtId="0" fontId="31" fillId="43" borderId="12" xfId="0" applyNumberFormat="1" applyFont="1" applyFill="1" applyBorder="1" applyAlignment="1" applyProtection="1">
      <alignment horizontal="center" vertical="center" wrapText="1"/>
      <protection/>
    </xf>
    <xf numFmtId="14" fontId="31" fillId="44" borderId="12" xfId="0" applyNumberFormat="1" applyFont="1" applyFill="1" applyBorder="1" applyAlignment="1" applyProtection="1">
      <alignment horizontal="center" vertical="center" wrapText="1"/>
      <protection/>
    </xf>
    <xf numFmtId="0" fontId="31" fillId="45" borderId="12" xfId="0" applyFont="1" applyFill="1" applyBorder="1" applyAlignment="1" applyProtection="1">
      <alignment horizontal="center" vertical="center" wrapText="1"/>
      <protection/>
    </xf>
    <xf numFmtId="14" fontId="31" fillId="46" borderId="12" xfId="0" applyNumberFormat="1" applyFont="1" applyFill="1" applyBorder="1" applyAlignment="1" applyProtection="1">
      <alignment horizontal="center" vertical="center" wrapText="1"/>
      <protection/>
    </xf>
    <xf numFmtId="14" fontId="31" fillId="47" borderId="12" xfId="55" applyNumberFormat="1" applyFont="1" applyFill="1" applyBorder="1" applyAlignment="1" applyProtection="1">
      <alignment horizontal="center" vertical="center" wrapText="1"/>
      <protection/>
    </xf>
    <xf numFmtId="0" fontId="31" fillId="48" borderId="12" xfId="0" applyNumberFormat="1" applyFont="1" applyFill="1" applyBorder="1" applyAlignment="1" applyProtection="1">
      <alignment horizontal="center" vertical="center"/>
      <protection/>
    </xf>
    <xf numFmtId="9" fontId="31" fillId="48" borderId="12" xfId="0" applyNumberFormat="1" applyFont="1" applyFill="1" applyBorder="1" applyAlignment="1" applyProtection="1">
      <alignment horizontal="center" vertical="center"/>
      <protection/>
    </xf>
    <xf numFmtId="1" fontId="31" fillId="48" borderId="12" xfId="0" applyNumberFormat="1" applyFont="1" applyFill="1" applyBorder="1" applyAlignment="1" applyProtection="1">
      <alignment horizontal="center" vertical="center"/>
      <protection/>
    </xf>
    <xf numFmtId="9" fontId="31" fillId="33" borderId="12" xfId="57" applyNumberFormat="1" applyFont="1" applyFill="1" applyBorder="1" applyAlignment="1" applyProtection="1">
      <alignment horizontal="center" vertical="center" wrapText="1"/>
      <protection locked="0"/>
    </xf>
    <xf numFmtId="0" fontId="31" fillId="49" borderId="12" xfId="57" applyFont="1" applyFill="1" applyBorder="1" applyAlignment="1" applyProtection="1">
      <alignment horizontal="center" vertical="center" wrapText="1"/>
      <protection locked="0"/>
    </xf>
    <xf numFmtId="1" fontId="31" fillId="49" borderId="12" xfId="84" applyNumberFormat="1" applyFont="1" applyFill="1" applyBorder="1" applyAlignment="1" applyProtection="1">
      <alignment horizontal="center" vertical="center" wrapText="1"/>
      <protection/>
    </xf>
    <xf numFmtId="1" fontId="31" fillId="49" borderId="12" xfId="0" applyNumberFormat="1" applyFont="1" applyFill="1" applyBorder="1" applyAlignment="1" applyProtection="1">
      <alignment horizontal="center" vertical="center" wrapText="1"/>
      <protection/>
    </xf>
    <xf numFmtId="9" fontId="31" fillId="49" borderId="12" xfId="0" applyNumberFormat="1" applyFont="1" applyFill="1" applyBorder="1" applyAlignment="1" applyProtection="1">
      <alignment horizontal="center" vertical="center" wrapText="1"/>
      <protection/>
    </xf>
    <xf numFmtId="14" fontId="31" fillId="49" borderId="12" xfId="57" applyNumberFormat="1" applyFont="1" applyFill="1" applyBorder="1" applyAlignment="1" applyProtection="1">
      <alignment horizontal="center" vertical="center" wrapText="1"/>
      <protection locked="0"/>
    </xf>
    <xf numFmtId="0" fontId="31" fillId="50" borderId="12" xfId="0" applyFont="1" applyFill="1" applyBorder="1" applyAlignment="1" applyProtection="1">
      <alignment horizontal="center" vertical="center"/>
      <protection/>
    </xf>
    <xf numFmtId="14" fontId="31" fillId="51" borderId="12" xfId="0" applyNumberFormat="1" applyFont="1" applyFill="1" applyBorder="1" applyAlignment="1" applyProtection="1">
      <alignment horizontal="center" vertical="center" wrapText="1"/>
      <protection/>
    </xf>
    <xf numFmtId="9" fontId="31" fillId="51" borderId="12" xfId="0" applyNumberFormat="1" applyFont="1" applyFill="1" applyBorder="1" applyAlignment="1" applyProtection="1">
      <alignment horizontal="center" vertical="center" wrapText="1"/>
      <protection/>
    </xf>
    <xf numFmtId="0" fontId="31" fillId="51" borderId="12" xfId="0" applyNumberFormat="1" applyFont="1" applyFill="1" applyBorder="1" applyAlignment="1" applyProtection="1">
      <alignment horizontal="center" vertical="center" wrapText="1"/>
      <protection/>
    </xf>
    <xf numFmtId="0" fontId="31" fillId="52" borderId="12" xfId="64" applyFont="1" applyFill="1" applyBorder="1" applyAlignment="1" applyProtection="1">
      <alignment horizontal="center" vertical="center" wrapText="1"/>
      <protection/>
    </xf>
    <xf numFmtId="0" fontId="31" fillId="53" borderId="12" xfId="64" applyFont="1" applyFill="1" applyBorder="1" applyAlignment="1" applyProtection="1">
      <alignment horizontal="center" vertical="center" wrapText="1"/>
      <protection/>
    </xf>
    <xf numFmtId="0" fontId="31" fillId="54" borderId="12" xfId="64" applyFont="1" applyFill="1" applyBorder="1" applyAlignment="1" applyProtection="1">
      <alignment horizontal="center" vertical="center" wrapText="1"/>
      <protection/>
    </xf>
    <xf numFmtId="14" fontId="31" fillId="55" borderId="12" xfId="0" applyNumberFormat="1" applyFont="1" applyFill="1" applyBorder="1" applyAlignment="1" applyProtection="1">
      <alignment horizontal="center" vertical="center" wrapText="1"/>
      <protection/>
    </xf>
    <xf numFmtId="0" fontId="31" fillId="54" borderId="12" xfId="0" applyFont="1" applyFill="1" applyBorder="1" applyAlignment="1" applyProtection="1">
      <alignment horizontal="center" vertical="center" wrapText="1"/>
      <protection locked="0"/>
    </xf>
    <xf numFmtId="14" fontId="31" fillId="56" borderId="12" xfId="0" applyNumberFormat="1" applyFont="1" applyFill="1" applyBorder="1" applyAlignment="1" applyProtection="1">
      <alignment horizontal="center" vertical="center"/>
      <protection/>
    </xf>
    <xf numFmtId="0" fontId="31" fillId="57" borderId="12" xfId="0" applyFont="1" applyFill="1" applyBorder="1" applyAlignment="1" applyProtection="1">
      <alignment horizontal="center" vertical="center" wrapText="1"/>
      <protection/>
    </xf>
    <xf numFmtId="14" fontId="31" fillId="57" borderId="12" xfId="0" applyNumberFormat="1" applyFont="1" applyFill="1" applyBorder="1" applyAlignment="1" applyProtection="1">
      <alignment horizontal="center" vertical="center" wrapText="1"/>
      <protection/>
    </xf>
    <xf numFmtId="14" fontId="31" fillId="54" borderId="12" xfId="71" applyNumberFormat="1" applyFont="1" applyFill="1" applyBorder="1" applyAlignment="1" applyProtection="1">
      <alignment horizontal="center" vertical="center" wrapText="1"/>
      <protection/>
    </xf>
    <xf numFmtId="9" fontId="31" fillId="56" borderId="12" xfId="0" applyNumberFormat="1" applyFont="1" applyFill="1" applyBorder="1" applyAlignment="1" applyProtection="1">
      <alignment horizontal="center" vertical="center" wrapText="1"/>
      <protection locked="0"/>
    </xf>
    <xf numFmtId="0" fontId="31" fillId="52" borderId="12" xfId="0" applyNumberFormat="1" applyFont="1" applyFill="1" applyBorder="1" applyAlignment="1" applyProtection="1">
      <alignment horizontal="center" vertical="center" wrapText="1"/>
      <protection locked="0"/>
    </xf>
    <xf numFmtId="9" fontId="31" fillId="54" borderId="12" xfId="84" applyFont="1" applyFill="1" applyBorder="1" applyAlignment="1" applyProtection="1">
      <alignment horizontal="center" vertical="center" wrapText="1"/>
      <protection locked="0"/>
    </xf>
    <xf numFmtId="0" fontId="31" fillId="54" borderId="12" xfId="84" applyNumberFormat="1" applyFont="1" applyFill="1" applyBorder="1" applyAlignment="1" applyProtection="1">
      <alignment horizontal="center" vertical="center" wrapText="1"/>
      <protection/>
    </xf>
    <xf numFmtId="0" fontId="31" fillId="58" borderId="12" xfId="55" applyNumberFormat="1" applyFont="1" applyFill="1" applyBorder="1" applyAlignment="1" applyProtection="1">
      <alignment horizontal="center" vertical="center" wrapText="1"/>
      <protection/>
    </xf>
    <xf numFmtId="1" fontId="31" fillId="52" borderId="12" xfId="0" applyNumberFormat="1" applyFont="1" applyFill="1" applyBorder="1" applyAlignment="1" applyProtection="1">
      <alignment horizontal="center" vertical="center" wrapText="1"/>
      <protection/>
    </xf>
    <xf numFmtId="0" fontId="31" fillId="36" borderId="12" xfId="0" applyNumberFormat="1" applyFont="1" applyFill="1" applyBorder="1" applyAlignment="1" applyProtection="1">
      <alignment horizontal="center" vertical="center" wrapText="1"/>
      <protection/>
    </xf>
    <xf numFmtId="9" fontId="31" fillId="35" borderId="12" xfId="0" applyNumberFormat="1" applyFont="1" applyFill="1" applyBorder="1" applyAlignment="1" applyProtection="1">
      <alignment horizontal="center" vertical="center" wrapText="1"/>
      <protection/>
    </xf>
    <xf numFmtId="0" fontId="31" fillId="59" borderId="12" xfId="0" applyFont="1" applyFill="1" applyBorder="1" applyAlignment="1" applyProtection="1">
      <alignment horizontal="center" vertical="center" wrapText="1"/>
      <protection/>
    </xf>
    <xf numFmtId="0" fontId="31" fillId="37" borderId="12" xfId="0" applyFont="1" applyFill="1" applyBorder="1" applyAlignment="1" applyProtection="1">
      <alignment horizontal="center" vertical="center" wrapText="1"/>
      <protection locked="0"/>
    </xf>
    <xf numFmtId="0" fontId="31" fillId="39" borderId="12" xfId="0" applyFont="1" applyFill="1" applyBorder="1" applyAlignment="1" applyProtection="1">
      <alignment horizontal="center" vertical="center" wrapText="1"/>
      <protection/>
    </xf>
    <xf numFmtId="14" fontId="31" fillId="59" borderId="12" xfId="0" applyNumberFormat="1" applyFont="1" applyFill="1" applyBorder="1" applyAlignment="1" applyProtection="1">
      <alignment horizontal="center" vertical="center" wrapText="1"/>
      <protection/>
    </xf>
    <xf numFmtId="9" fontId="31" fillId="39" borderId="12" xfId="0" applyNumberFormat="1" applyFont="1" applyFill="1" applyBorder="1" applyAlignment="1" applyProtection="1">
      <alignment horizontal="center" vertical="center" wrapText="1"/>
      <protection/>
    </xf>
    <xf numFmtId="14" fontId="31" fillId="39" borderId="12" xfId="0" applyNumberFormat="1" applyFont="1" applyFill="1" applyBorder="1" applyAlignment="1" applyProtection="1">
      <alignment horizontal="center" vertical="center" wrapText="1"/>
      <protection/>
    </xf>
    <xf numFmtId="14" fontId="31" fillId="39" borderId="12" xfId="0" applyNumberFormat="1" applyFont="1" applyFill="1" applyBorder="1" applyAlignment="1" applyProtection="1">
      <alignment horizontal="center" vertical="center"/>
      <protection/>
    </xf>
    <xf numFmtId="0" fontId="31" fillId="35" borderId="12" xfId="0" applyFont="1" applyFill="1" applyBorder="1" applyAlignment="1">
      <alignment horizontal="center" vertical="center" wrapText="1"/>
    </xf>
    <xf numFmtId="14" fontId="31" fillId="35" borderId="12" xfId="0" applyNumberFormat="1" applyFont="1" applyFill="1" applyBorder="1" applyAlignment="1">
      <alignment horizontal="center" vertical="center"/>
    </xf>
    <xf numFmtId="0" fontId="31" fillId="60" borderId="12" xfId="57" applyFont="1" applyFill="1" applyBorder="1" applyAlignment="1" applyProtection="1">
      <alignment horizontal="center" vertical="center" wrapText="1"/>
      <protection locked="0"/>
    </xf>
    <xf numFmtId="14" fontId="31" fillId="61" borderId="12" xfId="72" applyNumberFormat="1" applyFont="1" applyFill="1" applyBorder="1" applyAlignment="1" applyProtection="1">
      <alignment horizontal="center" vertical="center" wrapText="1"/>
      <protection/>
    </xf>
    <xf numFmtId="14" fontId="31" fillId="62" borderId="12" xfId="64" applyNumberFormat="1" applyFont="1" applyFill="1" applyBorder="1" applyAlignment="1" applyProtection="1">
      <alignment horizontal="center" vertical="center" wrapText="1"/>
      <protection/>
    </xf>
    <xf numFmtId="0" fontId="31" fillId="62" borderId="12" xfId="64" applyFont="1" applyFill="1" applyBorder="1" applyAlignment="1" applyProtection="1">
      <alignment horizontal="center" vertical="center" wrapText="1"/>
      <protection locked="0"/>
    </xf>
    <xf numFmtId="14" fontId="31" fillId="61" borderId="12" xfId="0" applyNumberFormat="1" applyFont="1" applyFill="1" applyBorder="1" applyAlignment="1" applyProtection="1">
      <alignment horizontal="center" vertical="center" wrapText="1"/>
      <protection locked="0"/>
    </xf>
    <xf numFmtId="0" fontId="31" fillId="63" borderId="12" xfId="0" applyFont="1" applyFill="1" applyBorder="1" applyAlignment="1" applyProtection="1">
      <alignment horizontal="center" vertical="center" wrapText="1"/>
      <protection locked="0"/>
    </xf>
    <xf numFmtId="14" fontId="31" fillId="63" borderId="12" xfId="0" applyNumberFormat="1" applyFont="1" applyFill="1" applyBorder="1" applyAlignment="1" applyProtection="1">
      <alignment horizontal="center" vertical="center" wrapText="1"/>
      <protection/>
    </xf>
    <xf numFmtId="0" fontId="31" fillId="64" borderId="12" xfId="0" applyFont="1" applyFill="1" applyBorder="1" applyAlignment="1" applyProtection="1">
      <alignment horizontal="center" vertical="center"/>
      <protection/>
    </xf>
    <xf numFmtId="14" fontId="31" fillId="62" borderId="12" xfId="0" applyNumberFormat="1" applyFont="1" applyFill="1" applyBorder="1" applyAlignment="1" applyProtection="1">
      <alignment horizontal="center" vertical="center" wrapText="1"/>
      <protection/>
    </xf>
    <xf numFmtId="0" fontId="31" fillId="65" borderId="12" xfId="55" applyNumberFormat="1" applyFont="1" applyFill="1" applyBorder="1" applyAlignment="1" applyProtection="1">
      <alignment horizontal="center" vertical="center" wrapText="1"/>
      <protection/>
    </xf>
    <xf numFmtId="1" fontId="31" fillId="65" borderId="12" xfId="55" applyNumberFormat="1" applyFont="1" applyFill="1" applyBorder="1" applyAlignment="1" applyProtection="1">
      <alignment horizontal="center" vertical="center" wrapText="1"/>
      <protection/>
    </xf>
    <xf numFmtId="0" fontId="31" fillId="65" borderId="12" xfId="42" applyNumberFormat="1" applyFont="1" applyFill="1" applyBorder="1" applyAlignment="1" applyProtection="1">
      <alignment horizontal="center" vertical="center" wrapText="1"/>
      <protection/>
    </xf>
    <xf numFmtId="14" fontId="31" fillId="65" borderId="12" xfId="42" applyNumberFormat="1" applyFont="1" applyFill="1" applyBorder="1" applyAlignment="1" applyProtection="1">
      <alignment horizontal="center" vertical="center" wrapText="1"/>
      <protection/>
    </xf>
    <xf numFmtId="14" fontId="31" fillId="66" borderId="12" xfId="0" applyNumberFormat="1" applyFont="1" applyFill="1" applyBorder="1" applyAlignment="1" applyProtection="1">
      <alignment horizontal="center" vertical="center" wrapText="1"/>
      <protection locked="0"/>
    </xf>
    <xf numFmtId="9" fontId="31" fillId="65" borderId="12" xfId="55" applyNumberFormat="1" applyFont="1" applyFill="1" applyBorder="1" applyAlignment="1" applyProtection="1">
      <alignment horizontal="center" vertical="center" wrapText="1"/>
      <protection/>
    </xf>
    <xf numFmtId="0" fontId="31" fillId="67" borderId="12" xfId="0" applyNumberFormat="1" applyFont="1" applyFill="1" applyBorder="1" applyAlignment="1" applyProtection="1">
      <alignment horizontal="center" vertical="center" wrapText="1"/>
      <protection/>
    </xf>
    <xf numFmtId="14" fontId="31" fillId="67" borderId="12" xfId="0" applyNumberFormat="1" applyFont="1" applyFill="1" applyBorder="1" applyAlignment="1" applyProtection="1">
      <alignment horizontal="center" vertical="center" wrapText="1"/>
      <protection/>
    </xf>
    <xf numFmtId="1" fontId="31" fillId="67" borderId="12" xfId="0" applyNumberFormat="1" applyFont="1" applyFill="1" applyBorder="1" applyAlignment="1" applyProtection="1">
      <alignment horizontal="center" vertical="center" wrapText="1"/>
      <protection/>
    </xf>
    <xf numFmtId="0" fontId="31" fillId="68" borderId="12" xfId="0" applyFont="1" applyFill="1" applyBorder="1" applyAlignment="1" applyProtection="1">
      <alignment horizontal="center" vertical="center" wrapText="1"/>
      <protection/>
    </xf>
    <xf numFmtId="0" fontId="31" fillId="68" borderId="12" xfId="64" applyFont="1" applyFill="1" applyBorder="1" applyAlignment="1" applyProtection="1">
      <alignment horizontal="center" vertical="center" wrapText="1"/>
      <protection locked="0"/>
    </xf>
    <xf numFmtId="14" fontId="31" fillId="69" borderId="12" xfId="0" applyNumberFormat="1" applyFont="1" applyFill="1" applyBorder="1" applyAlignment="1" applyProtection="1">
      <alignment horizontal="center" vertical="center" wrapText="1"/>
      <protection locked="0"/>
    </xf>
    <xf numFmtId="0" fontId="31" fillId="70" borderId="12" xfId="0" applyFont="1" applyFill="1" applyBorder="1" applyAlignment="1" applyProtection="1">
      <alignment horizontal="center" vertical="center" wrapText="1"/>
      <protection locked="0"/>
    </xf>
    <xf numFmtId="14" fontId="31" fillId="71" borderId="12" xfId="0" applyNumberFormat="1" applyFont="1" applyFill="1" applyBorder="1" applyAlignment="1" applyProtection="1">
      <alignment horizontal="center" vertical="center" wrapText="1"/>
      <protection locked="0"/>
    </xf>
    <xf numFmtId="0" fontId="31" fillId="72" borderId="12" xfId="0" applyNumberFormat="1" applyFont="1" applyFill="1" applyBorder="1" applyAlignment="1" applyProtection="1">
      <alignment horizontal="center" vertical="center" wrapText="1"/>
      <protection/>
    </xf>
    <xf numFmtId="1" fontId="31" fillId="73" borderId="12" xfId="27" applyNumberFormat="1" applyFont="1" applyFill="1" applyBorder="1" applyAlignment="1" applyProtection="1">
      <alignment horizontal="center" vertical="center" wrapText="1"/>
      <protection/>
    </xf>
    <xf numFmtId="9" fontId="31" fillId="73" borderId="12" xfId="27" applyNumberFormat="1" applyFont="1" applyFill="1" applyBorder="1" applyAlignment="1" applyProtection="1">
      <alignment horizontal="center" vertical="center" wrapText="1"/>
      <protection/>
    </xf>
    <xf numFmtId="9" fontId="31" fillId="74" borderId="12" xfId="0" applyNumberFormat="1" applyFont="1" applyFill="1" applyBorder="1" applyAlignment="1" applyProtection="1">
      <alignment horizontal="center" vertical="center" wrapText="1"/>
      <protection/>
    </xf>
    <xf numFmtId="0" fontId="31" fillId="74" borderId="12" xfId="0" applyNumberFormat="1" applyFont="1" applyFill="1" applyBorder="1" applyAlignment="1" applyProtection="1">
      <alignment horizontal="center" vertical="center" wrapText="1"/>
      <protection/>
    </xf>
    <xf numFmtId="14" fontId="31" fillId="75" borderId="12" xfId="0" applyNumberFormat="1" applyFont="1" applyFill="1" applyBorder="1" applyAlignment="1" applyProtection="1">
      <alignment horizontal="center" vertical="center" wrapText="1"/>
      <protection locked="0"/>
    </xf>
    <xf numFmtId="9" fontId="31" fillId="75" borderId="12" xfId="0" applyNumberFormat="1" applyFont="1" applyFill="1" applyBorder="1" applyAlignment="1" applyProtection="1">
      <alignment horizontal="center" vertical="center"/>
      <protection locked="0"/>
    </xf>
    <xf numFmtId="0" fontId="31" fillId="75" borderId="12" xfId="0" applyNumberFormat="1" applyFont="1" applyFill="1" applyBorder="1" applyAlignment="1" applyProtection="1">
      <alignment horizontal="center" vertical="center"/>
      <protection locked="0"/>
    </xf>
    <xf numFmtId="0" fontId="31" fillId="76" borderId="12" xfId="0" applyFont="1" applyFill="1" applyBorder="1" applyAlignment="1" applyProtection="1">
      <alignment horizontal="center" vertical="center" wrapText="1"/>
      <protection/>
    </xf>
    <xf numFmtId="0" fontId="31" fillId="77" borderId="12" xfId="42" applyNumberFormat="1" applyFont="1" applyFill="1" applyBorder="1" applyAlignment="1" applyProtection="1">
      <alignment horizontal="center" vertical="center" wrapText="1"/>
      <protection/>
    </xf>
    <xf numFmtId="14" fontId="31" fillId="77" borderId="12" xfId="42" applyNumberFormat="1" applyFont="1" applyFill="1" applyBorder="1" applyAlignment="1" applyProtection="1">
      <alignment horizontal="center" vertical="center" wrapText="1"/>
      <protection/>
    </xf>
    <xf numFmtId="0" fontId="31" fillId="76" borderId="12" xfId="0" applyFont="1" applyFill="1" applyBorder="1" applyAlignment="1" applyProtection="1">
      <alignment horizontal="center" vertical="center" wrapText="1"/>
      <protection locked="0"/>
    </xf>
    <xf numFmtId="14" fontId="31" fillId="76" borderId="12" xfId="0" applyNumberFormat="1" applyFont="1" applyFill="1" applyBorder="1" applyAlignment="1" applyProtection="1">
      <alignment horizontal="center" vertical="center" wrapText="1"/>
      <protection locked="0"/>
    </xf>
    <xf numFmtId="9" fontId="31" fillId="76" borderId="12" xfId="0" applyNumberFormat="1" applyFont="1" applyFill="1" applyBorder="1" applyAlignment="1" applyProtection="1">
      <alignment horizontal="center" vertical="center" wrapText="1"/>
      <protection/>
    </xf>
    <xf numFmtId="0" fontId="50" fillId="75" borderId="12" xfId="0" applyFont="1" applyFill="1" applyBorder="1" applyAlignment="1" applyProtection="1">
      <alignment horizontal="center" vertical="center" wrapText="1"/>
      <protection locked="0"/>
    </xf>
    <xf numFmtId="0" fontId="31" fillId="33" borderId="12" xfId="0" applyNumberFormat="1" applyFont="1" applyFill="1" applyBorder="1" applyAlignment="1" applyProtection="1">
      <alignment horizontal="center" vertical="center" wrapText="1"/>
      <protection/>
    </xf>
    <xf numFmtId="0" fontId="31" fillId="78" borderId="12" xfId="64" applyFont="1" applyFill="1" applyBorder="1" applyAlignment="1" applyProtection="1">
      <alignment horizontal="center" vertical="center" wrapText="1"/>
      <protection locked="0"/>
    </xf>
    <xf numFmtId="9" fontId="31" fillId="78" borderId="12" xfId="64" applyNumberFormat="1" applyFont="1" applyFill="1" applyBorder="1" applyAlignment="1" applyProtection="1">
      <alignment horizontal="center" vertical="center" wrapText="1"/>
      <protection locked="0"/>
    </xf>
    <xf numFmtId="0" fontId="32" fillId="46" borderId="12" xfId="0" applyFont="1" applyFill="1" applyBorder="1" applyAlignment="1" applyProtection="1">
      <alignment horizontal="center" vertical="center" wrapText="1"/>
      <protection locked="0"/>
    </xf>
    <xf numFmtId="14" fontId="32" fillId="46" borderId="12" xfId="0" applyNumberFormat="1" applyFont="1" applyFill="1" applyBorder="1" applyAlignment="1" applyProtection="1">
      <alignment horizontal="center" vertical="center" wrapText="1"/>
      <protection locked="0"/>
    </xf>
    <xf numFmtId="14" fontId="32" fillId="75" borderId="12" xfId="0" applyNumberFormat="1" applyFont="1" applyFill="1" applyBorder="1" applyAlignment="1" applyProtection="1">
      <alignment horizontal="center" vertical="center" wrapText="1"/>
      <protection locked="0"/>
    </xf>
    <xf numFmtId="0" fontId="32" fillId="33" borderId="12" xfId="0" applyFont="1" applyFill="1" applyBorder="1" applyAlignment="1" applyProtection="1">
      <alignment horizontal="center" vertical="center" wrapText="1"/>
      <protection locked="0"/>
    </xf>
    <xf numFmtId="0" fontId="32" fillId="51" borderId="12" xfId="0" applyFont="1" applyFill="1" applyBorder="1" applyAlignment="1" applyProtection="1">
      <alignment horizontal="center" vertical="center" wrapText="1"/>
      <protection locked="0"/>
    </xf>
    <xf numFmtId="14" fontId="32" fillId="51" borderId="12" xfId="0" applyNumberFormat="1" applyFont="1" applyFill="1" applyBorder="1" applyAlignment="1" applyProtection="1">
      <alignment horizontal="center" vertical="center" wrapText="1"/>
      <protection locked="0"/>
    </xf>
    <xf numFmtId="0" fontId="33" fillId="60" borderId="12" xfId="57" applyFont="1" applyFill="1" applyBorder="1" applyAlignment="1" applyProtection="1">
      <alignment horizontal="center" vertical="center" wrapText="1"/>
      <protection locked="0"/>
    </xf>
    <xf numFmtId="0" fontId="31" fillId="44" borderId="12" xfId="0" applyFont="1" applyFill="1" applyBorder="1" applyAlignment="1" applyProtection="1">
      <alignment vertical="center" wrapText="1"/>
      <protection/>
    </xf>
    <xf numFmtId="0" fontId="31" fillId="32" borderId="12" xfId="0" applyFont="1" applyFill="1" applyBorder="1" applyAlignment="1" applyProtection="1">
      <alignment vertical="center" wrapText="1"/>
      <protection/>
    </xf>
    <xf numFmtId="9" fontId="31" fillId="67" borderId="12" xfId="0" applyNumberFormat="1" applyFont="1" applyFill="1" applyBorder="1" applyAlignment="1" applyProtection="1">
      <alignment horizontal="center" vertical="center" wrapText="1"/>
      <protection/>
    </xf>
    <xf numFmtId="14" fontId="32" fillId="33" borderId="12" xfId="0" applyNumberFormat="1" applyFont="1" applyFill="1" applyBorder="1" applyAlignment="1" applyProtection="1">
      <alignment horizontal="center" vertical="center" wrapText="1"/>
      <protection locked="0"/>
    </xf>
    <xf numFmtId="0" fontId="31" fillId="43" borderId="12" xfId="0" applyFont="1" applyFill="1" applyBorder="1" applyAlignment="1" applyProtection="1">
      <alignment horizontal="center" vertical="center" wrapText="1"/>
      <protection/>
    </xf>
    <xf numFmtId="0" fontId="31" fillId="44" borderId="12" xfId="0" applyFont="1" applyFill="1" applyBorder="1" applyAlignment="1" applyProtection="1">
      <alignment horizontal="center" vertical="center" wrapText="1"/>
      <protection/>
    </xf>
    <xf numFmtId="14" fontId="31" fillId="40" borderId="12" xfId="55" applyNumberFormat="1" applyFont="1" applyFill="1" applyBorder="1" applyAlignment="1" applyProtection="1">
      <alignment horizontal="center" vertical="center" wrapText="1"/>
      <protection/>
    </xf>
    <xf numFmtId="0" fontId="31" fillId="42" borderId="12" xfId="0" applyNumberFormat="1" applyFont="1" applyFill="1" applyBorder="1" applyAlignment="1" applyProtection="1">
      <alignment horizontal="center" vertical="center" wrapText="1"/>
      <protection/>
    </xf>
    <xf numFmtId="0" fontId="31" fillId="79" borderId="12" xfId="0" applyFont="1" applyFill="1" applyBorder="1" applyAlignment="1" applyProtection="1">
      <alignment horizontal="center" vertical="center" wrapText="1"/>
      <protection/>
    </xf>
    <xf numFmtId="0" fontId="31" fillId="46" borderId="12" xfId="0" applyFont="1" applyFill="1" applyBorder="1" applyAlignment="1" applyProtection="1">
      <alignment horizontal="center" vertical="center" wrapText="1"/>
      <protection locked="0"/>
    </xf>
    <xf numFmtId="0" fontId="31" fillId="80" borderId="12" xfId="28" applyNumberFormat="1" applyFont="1" applyFill="1" applyBorder="1" applyAlignment="1" applyProtection="1">
      <alignment horizontal="justify" vertical="center" wrapText="1"/>
      <protection locked="0"/>
    </xf>
    <xf numFmtId="0" fontId="31" fillId="75" borderId="12" xfId="0" applyNumberFormat="1" applyFont="1" applyFill="1" applyBorder="1" applyAlignment="1" applyProtection="1">
      <alignment horizontal="center" vertical="center" wrapText="1"/>
      <protection locked="0"/>
    </xf>
    <xf numFmtId="0" fontId="31" fillId="43" borderId="12" xfId="0" applyFont="1" applyFill="1" applyBorder="1" applyAlignment="1" applyProtection="1">
      <alignment vertical="center" wrapText="1"/>
      <protection/>
    </xf>
    <xf numFmtId="0" fontId="31" fillId="46" borderId="12" xfId="0" applyFont="1" applyFill="1" applyBorder="1" applyAlignment="1" applyProtection="1">
      <alignment vertical="center" wrapText="1"/>
      <protection/>
    </xf>
    <xf numFmtId="0" fontId="31" fillId="46" borderId="12" xfId="0" applyFont="1" applyFill="1" applyBorder="1" applyAlignment="1" applyProtection="1">
      <alignment horizontal="center" vertical="center" wrapText="1"/>
      <protection/>
    </xf>
    <xf numFmtId="14" fontId="31" fillId="40" borderId="12" xfId="55" applyNumberFormat="1" applyFont="1" applyFill="1" applyBorder="1" applyAlignment="1" applyProtection="1">
      <alignment horizontal="center" vertical="center" wrapText="1"/>
      <protection/>
    </xf>
    <xf numFmtId="0" fontId="31" fillId="43" borderId="12" xfId="0" applyFont="1" applyFill="1" applyBorder="1" applyAlignment="1" applyProtection="1">
      <alignment horizontal="center" vertical="center" wrapText="1"/>
      <protection/>
    </xf>
    <xf numFmtId="0" fontId="31" fillId="44" borderId="12" xfId="0" applyFont="1" applyFill="1" applyBorder="1" applyAlignment="1" applyProtection="1">
      <alignment horizontal="center" vertical="center" wrapText="1"/>
      <protection/>
    </xf>
    <xf numFmtId="0" fontId="31" fillId="33" borderId="12" xfId="0" applyFont="1" applyFill="1" applyBorder="1" applyAlignment="1" applyProtection="1">
      <alignment vertical="center" wrapText="1"/>
      <protection/>
    </xf>
    <xf numFmtId="9" fontId="31" fillId="51" borderId="12" xfId="0" applyNumberFormat="1" applyFont="1" applyFill="1" applyBorder="1" applyAlignment="1" applyProtection="1">
      <alignment horizontal="center" vertical="center" wrapText="1"/>
      <protection locked="0"/>
    </xf>
    <xf numFmtId="0" fontId="31" fillId="80" borderId="12" xfId="28" applyNumberFormat="1" applyFont="1" applyFill="1" applyBorder="1" applyAlignment="1" applyProtection="1">
      <alignment horizontal="justify" vertical="center" wrapText="1"/>
      <protection locked="0"/>
    </xf>
    <xf numFmtId="0" fontId="31" fillId="44" borderId="12" xfId="57" applyFont="1" applyFill="1" applyBorder="1" applyAlignment="1" applyProtection="1">
      <alignment horizontal="center" vertical="center" wrapText="1"/>
      <protection locked="0"/>
    </xf>
    <xf numFmtId="0" fontId="31" fillId="67" borderId="12" xfId="0" applyFont="1" applyFill="1" applyBorder="1" applyAlignment="1" applyProtection="1">
      <alignment horizontal="center" vertical="center" wrapText="1"/>
      <protection/>
    </xf>
    <xf numFmtId="9" fontId="31" fillId="75" borderId="12" xfId="0" applyNumberFormat="1" applyFont="1" applyFill="1" applyBorder="1" applyAlignment="1" applyProtection="1">
      <alignment horizontal="center" vertical="center" wrapText="1"/>
      <protection locked="0"/>
    </xf>
    <xf numFmtId="1" fontId="31" fillId="63" borderId="12" xfId="0" applyNumberFormat="1" applyFont="1" applyFill="1" applyBorder="1" applyAlignment="1" applyProtection="1">
      <alignment horizontal="center" vertical="center" wrapText="1"/>
      <protection locked="0"/>
    </xf>
    <xf numFmtId="0" fontId="31" fillId="61" borderId="12" xfId="0" applyFont="1" applyFill="1" applyBorder="1" applyAlignment="1" applyProtection="1">
      <alignment horizontal="center" vertical="center" wrapText="1"/>
      <protection locked="0"/>
    </xf>
    <xf numFmtId="9" fontId="31" fillId="61" borderId="12" xfId="0" applyNumberFormat="1" applyFont="1" applyFill="1" applyBorder="1" applyAlignment="1" applyProtection="1">
      <alignment horizontal="center" vertical="center" wrapText="1"/>
      <protection locked="0"/>
    </xf>
    <xf numFmtId="0" fontId="31" fillId="66" borderId="12" xfId="0" applyFont="1" applyFill="1" applyBorder="1" applyAlignment="1" applyProtection="1">
      <alignment horizontal="center" vertical="center"/>
      <protection locked="0"/>
    </xf>
    <xf numFmtId="9" fontId="31" fillId="64" borderId="12" xfId="57" applyNumberFormat="1" applyFont="1" applyFill="1" applyBorder="1" applyAlignment="1" applyProtection="1">
      <alignment horizontal="center" vertical="center" wrapText="1"/>
      <protection locked="0"/>
    </xf>
    <xf numFmtId="0" fontId="31" fillId="64" borderId="12" xfId="57" applyNumberFormat="1" applyFont="1" applyFill="1" applyBorder="1" applyAlignment="1" applyProtection="1">
      <alignment horizontal="center" vertical="center" wrapText="1"/>
      <protection locked="0"/>
    </xf>
    <xf numFmtId="0" fontId="31" fillId="64" borderId="12" xfId="57" applyFont="1" applyFill="1" applyBorder="1" applyAlignment="1" applyProtection="1">
      <alignment horizontal="center" vertical="center"/>
      <protection locked="0"/>
    </xf>
    <xf numFmtId="0" fontId="31" fillId="64" borderId="12" xfId="0" applyFont="1" applyFill="1" applyBorder="1" applyAlignment="1" applyProtection="1">
      <alignment horizontal="center" vertical="center" wrapText="1"/>
      <protection locked="0"/>
    </xf>
    <xf numFmtId="9" fontId="31" fillId="64" borderId="12" xfId="0" applyNumberFormat="1" applyFont="1" applyFill="1" applyBorder="1" applyAlignment="1" applyProtection="1">
      <alignment horizontal="center" vertical="center" wrapText="1"/>
      <protection locked="0"/>
    </xf>
    <xf numFmtId="0" fontId="31" fillId="48" borderId="12" xfId="57" applyNumberFormat="1" applyFont="1" applyFill="1" applyBorder="1" applyAlignment="1" applyProtection="1">
      <alignment horizontal="center" vertical="center"/>
      <protection locked="0"/>
    </xf>
    <xf numFmtId="9" fontId="51" fillId="78" borderId="12" xfId="64" applyNumberFormat="1" applyFont="1" applyFill="1" applyBorder="1" applyAlignment="1" applyProtection="1">
      <alignment horizontal="center" vertical="center" wrapText="1"/>
      <protection locked="0"/>
    </xf>
    <xf numFmtId="14" fontId="31" fillId="50" borderId="12" xfId="55" applyNumberFormat="1" applyFont="1" applyFill="1" applyBorder="1" applyAlignment="1" applyProtection="1">
      <alignment horizontal="center" vertical="center" wrapText="1"/>
      <protection locked="0"/>
    </xf>
    <xf numFmtId="0" fontId="31" fillId="81" borderId="12" xfId="0" applyFont="1" applyFill="1" applyBorder="1" applyAlignment="1" applyProtection="1">
      <alignment horizontal="center" vertical="center" wrapText="1"/>
      <protection/>
    </xf>
    <xf numFmtId="0" fontId="31" fillId="82" borderId="12" xfId="0" applyFont="1" applyFill="1" applyBorder="1" applyAlignment="1" applyProtection="1">
      <alignment horizontal="center" vertical="center" wrapText="1"/>
      <protection/>
    </xf>
    <xf numFmtId="0" fontId="31" fillId="83" borderId="12" xfId="27" applyNumberFormat="1" applyFont="1" applyFill="1" applyBorder="1" applyAlignment="1" applyProtection="1">
      <alignment horizontal="center" vertical="center" wrapText="1"/>
      <protection locked="0"/>
    </xf>
    <xf numFmtId="0" fontId="31" fillId="84" borderId="12" xfId="0" applyFont="1" applyFill="1" applyBorder="1" applyAlignment="1" applyProtection="1">
      <alignment horizontal="center" vertical="center" wrapText="1"/>
      <protection locked="0"/>
    </xf>
    <xf numFmtId="9" fontId="31" fillId="84" borderId="12" xfId="0" applyNumberFormat="1" applyFont="1" applyFill="1" applyBorder="1" applyAlignment="1" applyProtection="1">
      <alignment horizontal="center" vertical="center" wrapText="1"/>
      <protection locked="0"/>
    </xf>
    <xf numFmtId="14" fontId="31" fillId="83" borderId="12" xfId="27" applyNumberFormat="1" applyFont="1" applyFill="1" applyBorder="1" applyAlignment="1" applyProtection="1">
      <alignment horizontal="center" vertical="center" wrapText="1"/>
      <protection locked="0"/>
    </xf>
    <xf numFmtId="0" fontId="32" fillId="83" borderId="12" xfId="27" applyNumberFormat="1" applyFont="1" applyFill="1" applyBorder="1" applyAlignment="1" applyProtection="1">
      <alignment horizontal="center" vertical="center" wrapText="1"/>
      <protection locked="0"/>
    </xf>
    <xf numFmtId="14" fontId="32" fillId="83" borderId="12" xfId="27" applyNumberFormat="1" applyFont="1" applyFill="1" applyBorder="1" applyAlignment="1" applyProtection="1">
      <alignment horizontal="center" vertical="center" wrapText="1"/>
      <protection locked="0"/>
    </xf>
    <xf numFmtId="0" fontId="31" fillId="85" borderId="12" xfId="55" applyNumberFormat="1" applyFont="1" applyFill="1" applyBorder="1" applyAlignment="1" applyProtection="1">
      <alignment vertical="center" wrapText="1"/>
      <protection/>
    </xf>
    <xf numFmtId="0" fontId="36" fillId="60" borderId="12" xfId="0" applyFont="1" applyFill="1" applyBorder="1" applyAlignment="1">
      <alignment horizontal="justify" vertical="center" wrapText="1"/>
    </xf>
    <xf numFmtId="0" fontId="36" fillId="60" borderId="12" xfId="0" applyFont="1" applyFill="1" applyBorder="1" applyAlignment="1">
      <alignment vertical="center" wrapText="1"/>
    </xf>
    <xf numFmtId="0" fontId="33" fillId="27" borderId="0" xfId="0" applyFont="1" applyFill="1" applyAlignment="1" applyProtection="1">
      <alignment/>
      <protection locked="0"/>
    </xf>
    <xf numFmtId="4" fontId="33" fillId="27" borderId="0" xfId="0" applyNumberFormat="1" applyFont="1" applyFill="1" applyAlignment="1" applyProtection="1">
      <alignment/>
      <protection locked="0"/>
    </xf>
    <xf numFmtId="0" fontId="31" fillId="60" borderId="12" xfId="0" applyFont="1" applyFill="1" applyBorder="1" applyAlignment="1">
      <alignment horizontal="center" vertical="center" wrapText="1"/>
    </xf>
    <xf numFmtId="14" fontId="31" fillId="60" borderId="12" xfId="0" applyNumberFormat="1" applyFont="1" applyFill="1" applyBorder="1" applyAlignment="1">
      <alignment horizontal="center" vertical="center" wrapText="1"/>
    </xf>
    <xf numFmtId="0" fontId="36" fillId="60" borderId="12" xfId="0" applyFont="1" applyFill="1" applyBorder="1" applyAlignment="1">
      <alignment horizontal="center" vertical="center" wrapText="1"/>
    </xf>
    <xf numFmtId="14" fontId="36" fillId="60" borderId="12" xfId="0" applyNumberFormat="1" applyFont="1" applyFill="1" applyBorder="1" applyAlignment="1">
      <alignment horizontal="center" vertical="center" wrapText="1"/>
    </xf>
    <xf numFmtId="0" fontId="31" fillId="60" borderId="12" xfId="0" applyFont="1" applyFill="1" applyBorder="1" applyAlignment="1">
      <alignment horizontal="center" vertical="center"/>
    </xf>
    <xf numFmtId="14" fontId="31" fillId="60" borderId="12" xfId="0" applyNumberFormat="1" applyFont="1" applyFill="1" applyBorder="1" applyAlignment="1">
      <alignment horizontal="center" vertical="center"/>
    </xf>
    <xf numFmtId="0" fontId="36" fillId="60" borderId="12" xfId="0" applyFont="1" applyFill="1" applyBorder="1" applyAlignment="1">
      <alignment horizontal="center" vertical="center"/>
    </xf>
    <xf numFmtId="14" fontId="36" fillId="60" borderId="12" xfId="0" applyNumberFormat="1" applyFont="1" applyFill="1" applyBorder="1" applyAlignment="1">
      <alignment horizontal="center" vertical="center"/>
    </xf>
    <xf numFmtId="9" fontId="19" fillId="27" borderId="0" xfId="0" applyNumberFormat="1" applyFont="1" applyFill="1" applyAlignment="1" applyProtection="1">
      <alignment vertical="center"/>
      <protection locked="0"/>
    </xf>
    <xf numFmtId="0" fontId="31" fillId="49" borderId="12" xfId="0" applyFont="1" applyFill="1" applyBorder="1" applyAlignment="1" applyProtection="1">
      <alignment horizontal="center" vertical="center" wrapText="1"/>
      <protection locked="0"/>
    </xf>
    <xf numFmtId="9" fontId="31" fillId="33" borderId="12" xfId="0" applyNumberFormat="1" applyFont="1" applyFill="1" applyBorder="1" applyAlignment="1" applyProtection="1">
      <alignment horizontal="center" vertical="center" wrapText="1"/>
      <protection locked="0"/>
    </xf>
    <xf numFmtId="9" fontId="0" fillId="0" borderId="0" xfId="0" applyNumberFormat="1" applyAlignment="1">
      <alignment/>
    </xf>
    <xf numFmtId="0" fontId="31" fillId="60" borderId="12" xfId="57" applyFont="1" applyFill="1" applyBorder="1" applyAlignment="1" applyProtection="1">
      <alignment horizontal="justify" vertical="center" wrapText="1"/>
      <protection locked="0"/>
    </xf>
    <xf numFmtId="0" fontId="31" fillId="43" borderId="19" xfId="0" applyFont="1" applyFill="1" applyBorder="1" applyAlignment="1" applyProtection="1">
      <alignment horizontal="center" vertical="center" wrapText="1"/>
      <protection/>
    </xf>
    <xf numFmtId="0" fontId="31" fillId="43" borderId="12" xfId="0" applyFont="1" applyFill="1" applyBorder="1" applyAlignment="1" applyProtection="1">
      <alignment horizontal="center" vertical="center" wrapText="1"/>
      <protection/>
    </xf>
    <xf numFmtId="0" fontId="31" fillId="44" borderId="12" xfId="0" applyFont="1" applyFill="1" applyBorder="1" applyAlignment="1" applyProtection="1">
      <alignment horizontal="center" vertical="center" wrapText="1"/>
      <protection/>
    </xf>
    <xf numFmtId="0" fontId="31" fillId="44" borderId="19" xfId="0" applyFont="1" applyFill="1" applyBorder="1" applyAlignment="1" applyProtection="1">
      <alignment vertical="center" wrapText="1"/>
      <protection/>
    </xf>
    <xf numFmtId="14" fontId="31" fillId="44" borderId="19" xfId="0" applyNumberFormat="1" applyFont="1" applyFill="1" applyBorder="1" applyAlignment="1" applyProtection="1">
      <alignment horizontal="center" vertical="center" wrapText="1"/>
      <protection/>
    </xf>
    <xf numFmtId="14" fontId="31" fillId="43" borderId="19" xfId="0" applyNumberFormat="1" applyFont="1" applyFill="1" applyBorder="1" applyAlignment="1" applyProtection="1">
      <alignment horizontal="center" vertical="center" wrapText="1"/>
      <protection/>
    </xf>
    <xf numFmtId="9" fontId="31" fillId="52" borderId="12" xfId="0" applyNumberFormat="1" applyFont="1" applyFill="1" applyBorder="1" applyAlignment="1" applyProtection="1">
      <alignment horizontal="center" vertical="center" wrapText="1"/>
      <protection/>
    </xf>
    <xf numFmtId="0" fontId="31" fillId="66" borderId="12" xfId="0" applyFont="1" applyFill="1" applyBorder="1" applyAlignment="1" applyProtection="1">
      <alignment horizontal="center" vertical="center" wrapText="1"/>
      <protection/>
    </xf>
    <xf numFmtId="0" fontId="31" fillId="54" borderId="12" xfId="0" applyFont="1" applyFill="1" applyBorder="1" applyAlignment="1" applyProtection="1">
      <alignment horizontal="center" vertical="center" wrapText="1"/>
      <protection/>
    </xf>
    <xf numFmtId="0" fontId="31" fillId="84" borderId="12" xfId="0" applyFont="1" applyFill="1" applyBorder="1" applyAlignment="1" applyProtection="1">
      <alignment horizontal="center" vertical="center" wrapText="1"/>
      <protection/>
    </xf>
    <xf numFmtId="0" fontId="31" fillId="85" borderId="12" xfId="55" applyNumberFormat="1" applyFont="1" applyFill="1" applyBorder="1" applyAlignment="1" applyProtection="1">
      <alignment horizontal="center" vertical="center" wrapText="1"/>
      <protection/>
    </xf>
    <xf numFmtId="0" fontId="31" fillId="77" borderId="12" xfId="55" applyNumberFormat="1" applyFont="1" applyFill="1" applyBorder="1" applyAlignment="1" applyProtection="1">
      <alignment horizontal="center" vertical="center" wrapText="1"/>
      <protection/>
    </xf>
    <xf numFmtId="0" fontId="31" fillId="75" borderId="12" xfId="0" applyFont="1" applyFill="1" applyBorder="1" applyAlignment="1" applyProtection="1">
      <alignment horizontal="center" vertical="center" wrapText="1"/>
      <protection locked="0"/>
    </xf>
    <xf numFmtId="0" fontId="31" fillId="74" borderId="12" xfId="0" applyFont="1" applyFill="1" applyBorder="1" applyAlignment="1" applyProtection="1">
      <alignment horizontal="center" vertical="center" wrapText="1"/>
      <protection/>
    </xf>
    <xf numFmtId="0" fontId="31" fillId="70" borderId="12" xfId="0" applyFont="1" applyFill="1" applyBorder="1" applyAlignment="1" applyProtection="1">
      <alignment horizontal="center" vertical="center" wrapText="1"/>
      <protection/>
    </xf>
    <xf numFmtId="0" fontId="31" fillId="72" borderId="12" xfId="0" applyFont="1" applyFill="1" applyBorder="1" applyAlignment="1" applyProtection="1">
      <alignment horizontal="center" vertical="center" wrapText="1"/>
      <protection/>
    </xf>
    <xf numFmtId="14" fontId="31" fillId="75" borderId="12" xfId="0" applyNumberFormat="1" applyFont="1" applyFill="1" applyBorder="1" applyAlignment="1" applyProtection="1">
      <alignment horizontal="center" vertical="center"/>
      <protection locked="0"/>
    </xf>
    <xf numFmtId="0" fontId="31" fillId="51" borderId="12" xfId="0" applyFont="1" applyFill="1" applyBorder="1" applyAlignment="1" applyProtection="1">
      <alignment horizontal="center" vertical="center" wrapText="1"/>
      <protection/>
    </xf>
    <xf numFmtId="0" fontId="31" fillId="56" borderId="12" xfId="0" applyFont="1" applyFill="1" applyBorder="1" applyAlignment="1" applyProtection="1">
      <alignment horizontal="center" vertical="center" wrapText="1"/>
      <protection/>
    </xf>
    <xf numFmtId="0" fontId="31" fillId="35" borderId="12" xfId="0" applyNumberFormat="1" applyFont="1" applyFill="1" applyBorder="1" applyAlignment="1" applyProtection="1">
      <alignment horizontal="center" vertical="center" wrapText="1"/>
      <protection/>
    </xf>
    <xf numFmtId="0" fontId="31" fillId="86" borderId="12" xfId="0" applyFont="1" applyFill="1" applyBorder="1" applyAlignment="1" applyProtection="1">
      <alignment horizontal="center" vertical="center" wrapText="1"/>
      <protection/>
    </xf>
    <xf numFmtId="49" fontId="31" fillId="54" borderId="12" xfId="0" applyNumberFormat="1" applyFont="1" applyFill="1" applyBorder="1" applyAlignment="1" applyProtection="1">
      <alignment horizontal="center" vertical="center" wrapText="1"/>
      <protection/>
    </xf>
    <xf numFmtId="0" fontId="31" fillId="59" borderId="12" xfId="55" applyNumberFormat="1" applyFont="1" applyFill="1" applyBorder="1" applyAlignment="1" applyProtection="1">
      <alignment horizontal="center" vertical="center" wrapText="1"/>
      <protection/>
    </xf>
    <xf numFmtId="14" fontId="31" fillId="52" borderId="12" xfId="0" applyNumberFormat="1" applyFont="1" applyFill="1" applyBorder="1" applyAlignment="1" applyProtection="1">
      <alignment horizontal="center" vertical="center" wrapText="1"/>
      <protection/>
    </xf>
    <xf numFmtId="0" fontId="31" fillId="56" borderId="12" xfId="0" applyFont="1" applyFill="1" applyBorder="1" applyAlignment="1" applyProtection="1">
      <alignment horizontal="center" vertical="center" wrapText="1"/>
      <protection locked="0"/>
    </xf>
    <xf numFmtId="14" fontId="31" fillId="87" borderId="12" xfId="55" applyNumberFormat="1" applyFont="1" applyFill="1" applyBorder="1" applyAlignment="1" applyProtection="1">
      <alignment horizontal="center" vertical="center" wrapText="1"/>
      <protection/>
    </xf>
    <xf numFmtId="14" fontId="31" fillId="72" borderId="12" xfId="0" applyNumberFormat="1" applyFont="1" applyFill="1" applyBorder="1" applyAlignment="1" applyProtection="1">
      <alignment horizontal="center" vertical="center" wrapText="1"/>
      <protection/>
    </xf>
    <xf numFmtId="0" fontId="31" fillId="73" borderId="12" xfId="27" applyNumberFormat="1" applyFont="1" applyFill="1" applyBorder="1" applyAlignment="1" applyProtection="1">
      <alignment horizontal="center" vertical="center" wrapText="1"/>
      <protection/>
    </xf>
    <xf numFmtId="0" fontId="32" fillId="75" borderId="12" xfId="0" applyFont="1" applyFill="1" applyBorder="1" applyAlignment="1" applyProtection="1">
      <alignment horizontal="center" vertical="center" wrapText="1"/>
      <protection locked="0"/>
    </xf>
    <xf numFmtId="0" fontId="31" fillId="49" borderId="12" xfId="0" applyFont="1" applyFill="1" applyBorder="1" applyAlignment="1" applyProtection="1">
      <alignment horizontal="center" vertical="center" wrapText="1"/>
      <protection/>
    </xf>
    <xf numFmtId="0" fontId="31" fillId="33" borderId="12" xfId="0" applyFont="1" applyFill="1" applyBorder="1" applyAlignment="1" applyProtection="1">
      <alignment horizontal="center" vertical="center" wrapText="1"/>
      <protection locked="0"/>
    </xf>
    <xf numFmtId="14" fontId="31" fillId="48" borderId="12" xfId="0" applyNumberFormat="1" applyFont="1" applyFill="1" applyBorder="1" applyAlignment="1" applyProtection="1">
      <alignment horizontal="center" vertical="center" wrapText="1"/>
      <protection/>
    </xf>
    <xf numFmtId="0" fontId="31" fillId="48" borderId="12" xfId="0" applyFont="1" applyFill="1" applyBorder="1" applyAlignment="1" applyProtection="1">
      <alignment horizontal="center" vertical="center" wrapText="1"/>
      <protection/>
    </xf>
    <xf numFmtId="14" fontId="31" fillId="46" borderId="12" xfId="0" applyNumberFormat="1" applyFont="1" applyFill="1" applyBorder="1" applyAlignment="1" applyProtection="1">
      <alignment horizontal="center" vertical="center" wrapText="1"/>
      <protection locked="0"/>
    </xf>
    <xf numFmtId="0" fontId="31" fillId="48" borderId="12" xfId="57" applyFont="1" applyFill="1" applyBorder="1" applyAlignment="1" applyProtection="1">
      <alignment horizontal="center" vertical="center" wrapText="1"/>
      <protection locked="0"/>
    </xf>
    <xf numFmtId="0" fontId="31" fillId="34" borderId="12" xfId="27" applyNumberFormat="1" applyFont="1" applyFill="1" applyBorder="1" applyAlignment="1" applyProtection="1">
      <alignment horizontal="center" vertical="center" wrapText="1"/>
      <protection/>
    </xf>
    <xf numFmtId="0" fontId="31" fillId="33" borderId="12" xfId="0" applyFont="1" applyFill="1" applyBorder="1" applyAlignment="1" applyProtection="1">
      <alignment horizontal="center" vertical="center" wrapText="1"/>
      <protection/>
    </xf>
    <xf numFmtId="0" fontId="31" fillId="51" borderId="12" xfId="0" applyFont="1" applyFill="1" applyBorder="1" applyAlignment="1">
      <alignment horizontal="center" vertical="center" wrapText="1"/>
    </xf>
    <xf numFmtId="14" fontId="31" fillId="54" borderId="12" xfId="0" applyNumberFormat="1" applyFont="1" applyFill="1" applyBorder="1" applyAlignment="1" applyProtection="1">
      <alignment horizontal="center" vertical="center" wrapText="1"/>
      <protection/>
    </xf>
    <xf numFmtId="14" fontId="31" fillId="56" borderId="12" xfId="0" applyNumberFormat="1" applyFont="1" applyFill="1" applyBorder="1" applyAlignment="1" applyProtection="1">
      <alignment horizontal="center" vertical="center" wrapText="1"/>
      <protection/>
    </xf>
    <xf numFmtId="49" fontId="31" fillId="56" borderId="12" xfId="0" applyNumberFormat="1" applyFont="1" applyFill="1" applyBorder="1" applyAlignment="1" applyProtection="1">
      <alignment horizontal="center" vertical="center" wrapText="1"/>
      <protection/>
    </xf>
    <xf numFmtId="14" fontId="31" fillId="33" borderId="12" xfId="0" applyNumberFormat="1" applyFont="1" applyFill="1" applyBorder="1" applyAlignment="1" applyProtection="1">
      <alignment horizontal="center" vertical="center" wrapText="1"/>
      <protection/>
    </xf>
    <xf numFmtId="0" fontId="31" fillId="56" borderId="12" xfId="0" applyNumberFormat="1" applyFont="1" applyFill="1" applyBorder="1" applyAlignment="1" applyProtection="1">
      <alignment horizontal="center" vertical="center" wrapText="1"/>
      <protection locked="0"/>
    </xf>
    <xf numFmtId="0" fontId="31" fillId="54" borderId="12" xfId="0" applyNumberFormat="1" applyFont="1" applyFill="1" applyBorder="1" applyAlignment="1" applyProtection="1">
      <alignment horizontal="center" vertical="center" wrapText="1"/>
      <protection/>
    </xf>
    <xf numFmtId="0" fontId="31" fillId="35" borderId="12" xfId="0" applyFont="1" applyFill="1" applyBorder="1" applyAlignment="1" applyProtection="1">
      <alignment horizontal="center" vertical="center"/>
      <protection/>
    </xf>
    <xf numFmtId="14" fontId="31" fillId="48" borderId="12" xfId="0" applyNumberFormat="1" applyFont="1" applyFill="1" applyBorder="1" applyAlignment="1" applyProtection="1">
      <alignment horizontal="center" vertical="center"/>
      <protection/>
    </xf>
    <xf numFmtId="0" fontId="31" fillId="88" borderId="12" xfId="0" applyFont="1" applyFill="1" applyBorder="1" applyAlignment="1" applyProtection="1">
      <alignment horizontal="center" vertical="center" wrapText="1"/>
      <protection/>
    </xf>
    <xf numFmtId="0" fontId="31" fillId="49" borderId="12" xfId="0" applyNumberFormat="1" applyFont="1" applyFill="1" applyBorder="1" applyAlignment="1" applyProtection="1">
      <alignment horizontal="center" vertical="center" wrapText="1"/>
      <protection/>
    </xf>
    <xf numFmtId="0" fontId="31" fillId="64" borderId="12" xfId="0" applyFont="1" applyFill="1" applyBorder="1" applyAlignment="1" applyProtection="1">
      <alignment horizontal="center" vertical="center" wrapText="1"/>
      <protection/>
    </xf>
    <xf numFmtId="0" fontId="31" fillId="51" borderId="12" xfId="0" applyFont="1" applyFill="1" applyBorder="1" applyAlignment="1" applyProtection="1">
      <alignment horizontal="center" vertical="center"/>
      <protection/>
    </xf>
    <xf numFmtId="0" fontId="31" fillId="50" borderId="12" xfId="0" applyFont="1" applyFill="1" applyBorder="1" applyAlignment="1" applyProtection="1">
      <alignment horizontal="center" vertical="center" wrapText="1"/>
      <protection/>
    </xf>
    <xf numFmtId="14" fontId="31" fillId="50" borderId="12" xfId="0" applyNumberFormat="1" applyFont="1" applyFill="1" applyBorder="1" applyAlignment="1" applyProtection="1">
      <alignment horizontal="center" vertical="center"/>
      <protection/>
    </xf>
    <xf numFmtId="14" fontId="31" fillId="49" borderId="12" xfId="0" applyNumberFormat="1" applyFont="1" applyFill="1" applyBorder="1" applyAlignment="1" applyProtection="1">
      <alignment horizontal="center" vertical="center" wrapText="1"/>
      <protection/>
    </xf>
    <xf numFmtId="0" fontId="31" fillId="33" borderId="12" xfId="55" applyNumberFormat="1" applyFont="1" applyFill="1" applyBorder="1" applyAlignment="1" applyProtection="1">
      <alignment horizontal="center" vertical="center" wrapText="1"/>
      <protection/>
    </xf>
    <xf numFmtId="14" fontId="31" fillId="59" borderId="12" xfId="55" applyNumberFormat="1" applyFont="1" applyFill="1" applyBorder="1" applyAlignment="1" applyProtection="1">
      <alignment horizontal="center" vertical="center" wrapText="1"/>
      <protection/>
    </xf>
    <xf numFmtId="14" fontId="31" fillId="64" borderId="12" xfId="0" applyNumberFormat="1" applyFont="1" applyFill="1" applyBorder="1" applyAlignment="1" applyProtection="1">
      <alignment horizontal="center" vertical="center" wrapText="1"/>
      <protection/>
    </xf>
    <xf numFmtId="14" fontId="31" fillId="88" borderId="12" xfId="55" applyNumberFormat="1" applyFont="1" applyFill="1" applyBorder="1" applyAlignment="1" applyProtection="1">
      <alignment horizontal="center" vertical="center" wrapText="1"/>
      <protection/>
    </xf>
    <xf numFmtId="0" fontId="31" fillId="88" borderId="12" xfId="55" applyNumberFormat="1" applyFont="1" applyFill="1" applyBorder="1" applyAlignment="1" applyProtection="1">
      <alignment horizontal="center" vertical="center" wrapText="1"/>
      <protection/>
    </xf>
    <xf numFmtId="0" fontId="31" fillId="56" borderId="12" xfId="0" applyNumberFormat="1" applyFont="1" applyFill="1" applyBorder="1" applyAlignment="1" applyProtection="1">
      <alignment horizontal="center" vertical="center" wrapText="1"/>
      <protection/>
    </xf>
    <xf numFmtId="0" fontId="31" fillId="47" borderId="12" xfId="55" applyNumberFormat="1" applyFont="1" applyFill="1" applyBorder="1" applyAlignment="1" applyProtection="1">
      <alignment horizontal="center" vertical="center" wrapText="1"/>
      <protection/>
    </xf>
    <xf numFmtId="0" fontId="31" fillId="87" borderId="12" xfId="55" applyNumberFormat="1" applyFont="1" applyFill="1" applyBorder="1" applyAlignment="1" applyProtection="1">
      <alignment horizontal="center" vertical="center" wrapText="1"/>
      <protection/>
    </xf>
    <xf numFmtId="0" fontId="31" fillId="87" borderId="12" xfId="0" applyFont="1" applyFill="1" applyBorder="1" applyAlignment="1" applyProtection="1">
      <alignment horizontal="center" vertical="center" wrapText="1"/>
      <protection/>
    </xf>
    <xf numFmtId="14" fontId="31" fillId="33" borderId="12" xfId="55" applyNumberFormat="1" applyFont="1" applyFill="1" applyBorder="1" applyAlignment="1" applyProtection="1">
      <alignment horizontal="center" vertical="center" wrapText="1"/>
      <protection/>
    </xf>
    <xf numFmtId="0" fontId="31" fillId="89" borderId="12" xfId="27" applyNumberFormat="1" applyFont="1" applyFill="1" applyBorder="1" applyAlignment="1" applyProtection="1">
      <alignment horizontal="center" vertical="center" wrapText="1"/>
      <protection/>
    </xf>
    <xf numFmtId="0" fontId="31" fillId="38" borderId="12" xfId="0" applyFont="1" applyFill="1" applyBorder="1" applyAlignment="1" applyProtection="1">
      <alignment horizontal="center" vertical="center" wrapText="1"/>
      <protection/>
    </xf>
    <xf numFmtId="14" fontId="31" fillId="35" borderId="12" xfId="0" applyNumberFormat="1" applyFont="1" applyFill="1" applyBorder="1" applyAlignment="1" applyProtection="1">
      <alignment horizontal="center" vertical="center"/>
      <protection/>
    </xf>
    <xf numFmtId="0" fontId="31" fillId="51" borderId="12" xfId="0" applyFont="1" applyFill="1" applyBorder="1" applyAlignment="1" applyProtection="1">
      <alignment horizontal="center" vertical="center" wrapText="1"/>
      <protection locked="0"/>
    </xf>
    <xf numFmtId="0" fontId="31" fillId="90" borderId="12" xfId="0" applyFont="1" applyFill="1" applyBorder="1" applyAlignment="1" applyProtection="1">
      <alignment horizontal="center" vertical="center" wrapText="1"/>
      <protection locked="0"/>
    </xf>
    <xf numFmtId="0" fontId="31" fillId="91" borderId="12" xfId="0" applyFont="1" applyFill="1" applyBorder="1" applyAlignment="1" applyProtection="1">
      <alignment horizontal="center" vertical="center" wrapText="1"/>
      <protection/>
    </xf>
    <xf numFmtId="49" fontId="31" fillId="57" borderId="12" xfId="0" applyNumberFormat="1" applyFont="1" applyFill="1" applyBorder="1" applyAlignment="1" applyProtection="1">
      <alignment horizontal="center" vertical="center" wrapText="1"/>
      <protection/>
    </xf>
    <xf numFmtId="14" fontId="31" fillId="51" borderId="12" xfId="0" applyNumberFormat="1" applyFont="1" applyFill="1" applyBorder="1" applyAlignment="1" applyProtection="1">
      <alignment horizontal="center" vertical="center" wrapText="1"/>
      <protection locked="0"/>
    </xf>
    <xf numFmtId="0" fontId="31" fillId="63" borderId="12" xfId="0" applyFont="1" applyFill="1" applyBorder="1" applyAlignment="1" applyProtection="1">
      <alignment horizontal="center" vertical="center" wrapText="1"/>
      <protection/>
    </xf>
    <xf numFmtId="14" fontId="31" fillId="92" borderId="12" xfId="42" applyNumberFormat="1" applyFont="1" applyFill="1" applyBorder="1" applyAlignment="1" applyProtection="1">
      <alignment horizontal="center" vertical="center" wrapText="1"/>
      <protection/>
    </xf>
    <xf numFmtId="0" fontId="31" fillId="64" borderId="12" xfId="0" applyNumberFormat="1" applyFont="1" applyFill="1" applyBorder="1" applyAlignment="1" applyProtection="1">
      <alignment horizontal="center" vertical="center" wrapText="1"/>
      <protection/>
    </xf>
    <xf numFmtId="9" fontId="31" fillId="33" borderId="12" xfId="0" applyNumberFormat="1" applyFont="1" applyFill="1" applyBorder="1" applyAlignment="1" applyProtection="1">
      <alignment horizontal="center" vertical="center" wrapText="1"/>
      <protection/>
    </xf>
    <xf numFmtId="0" fontId="31" fillId="58" borderId="12" xfId="42" applyNumberFormat="1" applyFont="1" applyFill="1" applyBorder="1" applyAlignment="1" applyProtection="1">
      <alignment horizontal="center" vertical="center" wrapText="1"/>
      <protection/>
    </xf>
    <xf numFmtId="0" fontId="31" fillId="93" borderId="12" xfId="0" applyFont="1" applyFill="1" applyBorder="1" applyAlignment="1" applyProtection="1">
      <alignment vertical="center" wrapText="1"/>
      <protection/>
    </xf>
    <xf numFmtId="14" fontId="31" fillId="91" borderId="12" xfId="0" applyNumberFormat="1" applyFont="1" applyFill="1" applyBorder="1" applyAlignment="1" applyProtection="1">
      <alignment horizontal="center" vertical="center" wrapText="1"/>
      <protection/>
    </xf>
    <xf numFmtId="0" fontId="31" fillId="86" borderId="12" xfId="0" applyFont="1" applyFill="1" applyBorder="1" applyAlignment="1" applyProtection="1">
      <alignment horizontal="center" vertical="center" wrapText="1"/>
      <protection/>
    </xf>
    <xf numFmtId="0" fontId="31" fillId="85" borderId="12" xfId="55" applyNumberFormat="1" applyFont="1" applyFill="1" applyBorder="1" applyAlignment="1" applyProtection="1">
      <alignment horizontal="center" vertical="center" wrapText="1"/>
      <protection/>
    </xf>
    <xf numFmtId="0" fontId="31" fillId="84" borderId="12" xfId="0" applyFont="1" applyFill="1" applyBorder="1" applyAlignment="1" applyProtection="1">
      <alignment horizontal="center" vertical="center" wrapText="1"/>
      <protection/>
    </xf>
    <xf numFmtId="0" fontId="31" fillId="74" borderId="12" xfId="0" applyFont="1" applyFill="1" applyBorder="1" applyAlignment="1" applyProtection="1">
      <alignment horizontal="center" vertical="center" wrapText="1"/>
      <protection/>
    </xf>
    <xf numFmtId="0" fontId="31" fillId="72" borderId="12" xfId="0" applyFont="1" applyFill="1" applyBorder="1" applyAlignment="1" applyProtection="1">
      <alignment horizontal="center" vertical="center" wrapText="1"/>
      <protection/>
    </xf>
    <xf numFmtId="14" fontId="31" fillId="72" borderId="12" xfId="0" applyNumberFormat="1" applyFont="1" applyFill="1" applyBorder="1" applyAlignment="1" applyProtection="1">
      <alignment horizontal="center" vertical="center" wrapText="1"/>
      <protection/>
    </xf>
    <xf numFmtId="0" fontId="31" fillId="73" borderId="12" xfId="27" applyNumberFormat="1" applyFont="1" applyFill="1" applyBorder="1" applyAlignment="1" applyProtection="1">
      <alignment horizontal="center" vertical="center" wrapText="1"/>
      <protection/>
    </xf>
    <xf numFmtId="0" fontId="31" fillId="64" borderId="12" xfId="0" applyFont="1" applyFill="1" applyBorder="1" applyAlignment="1" applyProtection="1">
      <alignment horizontal="center" vertical="center" wrapText="1"/>
      <protection/>
    </xf>
    <xf numFmtId="0" fontId="31" fillId="89" borderId="12" xfId="27" applyNumberFormat="1" applyFont="1" applyFill="1" applyBorder="1" applyAlignment="1" applyProtection="1">
      <alignment horizontal="center" vertical="center" wrapText="1"/>
      <protection/>
    </xf>
    <xf numFmtId="14" fontId="31" fillId="64" borderId="12" xfId="0" applyNumberFormat="1" applyFont="1" applyFill="1" applyBorder="1" applyAlignment="1" applyProtection="1">
      <alignment horizontal="center" vertical="center" wrapText="1"/>
      <protection/>
    </xf>
    <xf numFmtId="0" fontId="31" fillId="64" borderId="12" xfId="0" applyNumberFormat="1" applyFont="1" applyFill="1" applyBorder="1" applyAlignment="1" applyProtection="1">
      <alignment horizontal="center" vertical="center" wrapText="1"/>
      <protection/>
    </xf>
    <xf numFmtId="14" fontId="31" fillId="92" borderId="12" xfId="42" applyNumberFormat="1" applyFont="1" applyFill="1" applyBorder="1" applyAlignment="1" applyProtection="1">
      <alignment horizontal="center" vertical="center" wrapText="1"/>
      <protection/>
    </xf>
    <xf numFmtId="0" fontId="31" fillId="85" borderId="12" xfId="55" applyNumberFormat="1" applyFont="1" applyFill="1" applyBorder="1" applyAlignment="1" applyProtection="1">
      <alignment horizontal="center" vertical="center" wrapText="1"/>
      <protection/>
    </xf>
    <xf numFmtId="0" fontId="31" fillId="86" borderId="19" xfId="0" applyFont="1" applyFill="1" applyBorder="1" applyAlignment="1" applyProtection="1">
      <alignment horizontal="center" vertical="center" wrapText="1"/>
      <protection/>
    </xf>
    <xf numFmtId="0" fontId="31" fillId="35" borderId="19" xfId="0" applyNumberFormat="1" applyFont="1" applyFill="1" applyBorder="1" applyAlignment="1" applyProtection="1">
      <alignment horizontal="center" vertical="center" wrapText="1"/>
      <protection/>
    </xf>
    <xf numFmtId="0" fontId="31" fillId="32" borderId="12" xfId="0" applyFont="1" applyFill="1" applyBorder="1" applyAlignment="1" applyProtection="1">
      <alignment horizontal="center" vertical="center" wrapText="1"/>
      <protection locked="0"/>
    </xf>
    <xf numFmtId="0" fontId="31" fillId="31" borderId="12" xfId="28" applyNumberFormat="1" applyFont="1" applyFill="1" applyBorder="1" applyAlignment="1" applyProtection="1">
      <alignment horizontal="justify" vertical="center" wrapText="1"/>
      <protection locked="0"/>
    </xf>
    <xf numFmtId="9" fontId="31" fillId="32" borderId="12" xfId="0" applyNumberFormat="1" applyFont="1" applyFill="1" applyBorder="1" applyAlignment="1" applyProtection="1">
      <alignment horizontal="center" vertical="center" wrapText="1"/>
      <protection locked="0"/>
    </xf>
    <xf numFmtId="0" fontId="51" fillId="32" borderId="12" xfId="0" applyFont="1" applyFill="1" applyBorder="1" applyAlignment="1" applyProtection="1">
      <alignment horizontal="center" vertical="center" wrapText="1"/>
      <protection locked="0"/>
    </xf>
    <xf numFmtId="0" fontId="31" fillId="78" borderId="12" xfId="64" applyFont="1" applyFill="1" applyBorder="1" applyAlignment="1" applyProtection="1">
      <alignment horizontal="center" vertical="center" wrapText="1"/>
      <protection locked="0"/>
    </xf>
    <xf numFmtId="9" fontId="31" fillId="78" borderId="12" xfId="64" applyNumberFormat="1" applyFont="1" applyFill="1" applyBorder="1" applyAlignment="1" applyProtection="1">
      <alignment horizontal="center" vertical="center" wrapText="1"/>
      <protection locked="0"/>
    </xf>
    <xf numFmtId="0" fontId="51" fillId="78" borderId="12" xfId="64" applyFont="1" applyFill="1" applyBorder="1" applyAlignment="1" applyProtection="1">
      <alignment horizontal="center" vertical="center" wrapText="1"/>
      <protection locked="0"/>
    </xf>
    <xf numFmtId="0" fontId="31" fillId="80" borderId="12" xfId="28" applyNumberFormat="1" applyFont="1" applyFill="1" applyBorder="1" applyAlignment="1" applyProtection="1">
      <alignment horizontal="justify" vertical="center" wrapText="1"/>
      <protection locked="0"/>
    </xf>
    <xf numFmtId="0" fontId="31" fillId="32" borderId="12" xfId="64" applyFont="1" applyFill="1" applyBorder="1" applyAlignment="1" applyProtection="1">
      <alignment horizontal="center" vertical="center" wrapText="1"/>
      <protection locked="0"/>
    </xf>
    <xf numFmtId="9" fontId="31" fillId="32" borderId="12" xfId="64" applyNumberFormat="1" applyFont="1" applyFill="1" applyBorder="1" applyAlignment="1" applyProtection="1">
      <alignment horizontal="center" vertical="center" wrapText="1"/>
      <protection locked="0"/>
    </xf>
    <xf numFmtId="0" fontId="31" fillId="31" borderId="12" xfId="28" applyNumberFormat="1" applyFont="1" applyFill="1" applyBorder="1" applyAlignment="1" applyProtection="1">
      <alignment horizontal="justify" vertical="center" wrapText="1"/>
      <protection locked="0"/>
    </xf>
    <xf numFmtId="0" fontId="51" fillId="32" borderId="12" xfId="64" applyFont="1" applyFill="1" applyBorder="1" applyAlignment="1" applyProtection="1">
      <alignment horizontal="center" vertical="center" wrapText="1"/>
      <protection locked="0"/>
    </xf>
    <xf numFmtId="0" fontId="31" fillId="44" borderId="12" xfId="57" applyFont="1" applyFill="1" applyBorder="1" applyAlignment="1" applyProtection="1">
      <alignment horizontal="center" vertical="center" wrapText="1"/>
      <protection locked="0"/>
    </xf>
    <xf numFmtId="9" fontId="31" fillId="32" borderId="12" xfId="57" applyNumberFormat="1" applyFont="1" applyFill="1" applyBorder="1" applyAlignment="1" applyProtection="1">
      <alignment horizontal="center" vertical="center" wrapText="1"/>
      <protection locked="0"/>
    </xf>
    <xf numFmtId="0" fontId="31" fillId="79" borderId="12" xfId="57" applyFont="1" applyFill="1" applyBorder="1" applyAlignment="1" applyProtection="1">
      <alignment horizontal="justify" vertical="center" wrapText="1"/>
      <protection locked="0"/>
    </xf>
    <xf numFmtId="9" fontId="31" fillId="51" borderId="12" xfId="0" applyNumberFormat="1" applyFont="1" applyFill="1" applyBorder="1" applyAlignment="1" applyProtection="1">
      <alignment horizontal="center" vertical="center" wrapText="1"/>
      <protection locked="0"/>
    </xf>
    <xf numFmtId="0" fontId="31" fillId="51" borderId="12" xfId="0" applyFont="1" applyFill="1" applyBorder="1" applyAlignment="1" applyProtection="1">
      <alignment horizontal="center" vertical="center" wrapText="1"/>
      <protection locked="0"/>
    </xf>
    <xf numFmtId="0" fontId="31" fillId="90" borderId="12" xfId="0" applyFont="1" applyFill="1" applyBorder="1" applyAlignment="1" applyProtection="1">
      <alignment horizontal="center" vertical="center" wrapText="1"/>
      <protection locked="0"/>
    </xf>
    <xf numFmtId="9" fontId="31" fillId="51" borderId="12" xfId="0" applyNumberFormat="1" applyFont="1" applyFill="1" applyBorder="1" applyAlignment="1" applyProtection="1">
      <alignment horizontal="center" vertical="center" wrapText="1"/>
      <protection locked="0"/>
    </xf>
    <xf numFmtId="0" fontId="31" fillId="51" borderId="12" xfId="0" applyFont="1" applyFill="1" applyBorder="1" applyAlignment="1" applyProtection="1">
      <alignment horizontal="center" vertical="center" wrapText="1"/>
      <protection locked="0"/>
    </xf>
    <xf numFmtId="0" fontId="31" fillId="90" borderId="12" xfId="0" applyFont="1" applyFill="1" applyBorder="1" applyAlignment="1" applyProtection="1">
      <alignment horizontal="center" vertical="center" wrapText="1"/>
      <protection locked="0"/>
    </xf>
    <xf numFmtId="9" fontId="31" fillId="51" borderId="12" xfId="0" applyNumberFormat="1" applyFont="1" applyFill="1" applyBorder="1" applyAlignment="1" applyProtection="1">
      <alignment horizontal="center" vertical="center" wrapText="1"/>
      <protection locked="0"/>
    </xf>
    <xf numFmtId="0" fontId="31" fillId="51" borderId="12" xfId="0" applyFont="1" applyFill="1" applyBorder="1" applyAlignment="1" applyProtection="1">
      <alignment horizontal="center" vertical="center" wrapText="1"/>
      <protection locked="0"/>
    </xf>
    <xf numFmtId="9" fontId="31" fillId="51" borderId="12" xfId="0" applyNumberFormat="1" applyFont="1" applyFill="1" applyBorder="1" applyAlignment="1" applyProtection="1">
      <alignment horizontal="center" vertical="center" wrapText="1"/>
      <protection locked="0"/>
    </xf>
    <xf numFmtId="0" fontId="31" fillId="51" borderId="12" xfId="0" applyFont="1" applyFill="1" applyBorder="1" applyAlignment="1" applyProtection="1">
      <alignment horizontal="center" vertical="center" wrapText="1"/>
      <protection locked="0"/>
    </xf>
    <xf numFmtId="9" fontId="31" fillId="51" borderId="12" xfId="0" applyNumberFormat="1" applyFont="1" applyFill="1" applyBorder="1" applyAlignment="1" applyProtection="1">
      <alignment horizontal="center" vertical="center" wrapText="1"/>
      <protection locked="0"/>
    </xf>
    <xf numFmtId="0" fontId="31" fillId="51" borderId="12" xfId="0" applyFont="1" applyFill="1" applyBorder="1" applyAlignment="1" applyProtection="1">
      <alignment horizontal="center" vertical="center" wrapText="1"/>
      <protection locked="0"/>
    </xf>
    <xf numFmtId="9" fontId="31" fillId="51" borderId="12" xfId="0" applyNumberFormat="1" applyFont="1" applyFill="1" applyBorder="1" applyAlignment="1" applyProtection="1">
      <alignment horizontal="center" vertical="center" wrapText="1"/>
      <protection locked="0"/>
    </xf>
    <xf numFmtId="0" fontId="31" fillId="51" borderId="12" xfId="0" applyFont="1" applyFill="1" applyBorder="1" applyAlignment="1" applyProtection="1">
      <alignment horizontal="center" vertical="center" wrapText="1"/>
      <protection locked="0"/>
    </xf>
    <xf numFmtId="9" fontId="31" fillId="51" borderId="12" xfId="0" applyNumberFormat="1" applyFont="1" applyFill="1" applyBorder="1" applyAlignment="1" applyProtection="1">
      <alignment horizontal="center" vertical="center" wrapText="1"/>
      <protection locked="0"/>
    </xf>
    <xf numFmtId="0" fontId="31" fillId="51" borderId="12" xfId="0" applyFont="1" applyFill="1" applyBorder="1" applyAlignment="1" applyProtection="1">
      <alignment horizontal="center" vertical="center" wrapText="1"/>
      <protection locked="0"/>
    </xf>
    <xf numFmtId="0" fontId="31" fillId="32" borderId="12" xfId="64" applyFont="1" applyFill="1" applyBorder="1" applyAlignment="1" applyProtection="1">
      <alignment horizontal="center" vertical="center" wrapText="1"/>
      <protection locked="0"/>
    </xf>
    <xf numFmtId="0" fontId="31" fillId="31" borderId="12" xfId="28" applyNumberFormat="1" applyFont="1" applyFill="1" applyBorder="1" applyAlignment="1" applyProtection="1">
      <alignment horizontal="justify" vertical="center" wrapText="1"/>
      <protection locked="0"/>
    </xf>
    <xf numFmtId="49" fontId="31" fillId="32" borderId="12" xfId="0" applyNumberFormat="1" applyFont="1" applyFill="1" applyBorder="1" applyAlignment="1" applyProtection="1">
      <alignment horizontal="center" vertical="center" wrapText="1"/>
      <protection locked="0"/>
    </xf>
    <xf numFmtId="0" fontId="31" fillId="76" borderId="12" xfId="57" applyFont="1" applyFill="1" applyBorder="1" applyAlignment="1" applyProtection="1">
      <alignment horizontal="center" vertical="center" wrapText="1"/>
      <protection locked="0"/>
    </xf>
    <xf numFmtId="0" fontId="31" fillId="60" borderId="12" xfId="57" applyFont="1" applyFill="1" applyBorder="1" applyAlignment="1" applyProtection="1">
      <alignment horizontal="center" vertical="center" wrapText="1"/>
      <protection locked="0"/>
    </xf>
    <xf numFmtId="9" fontId="31" fillId="60" borderId="12" xfId="57" applyNumberFormat="1" applyFont="1" applyFill="1" applyBorder="1" applyAlignment="1" applyProtection="1">
      <alignment horizontal="center" vertical="center" wrapText="1"/>
      <protection locked="0"/>
    </xf>
    <xf numFmtId="0" fontId="19" fillId="76" borderId="12" xfId="57" applyFont="1" applyFill="1" applyBorder="1" applyAlignment="1" applyProtection="1">
      <alignment horizontal="justify" vertical="center"/>
      <protection locked="0"/>
    </xf>
    <xf numFmtId="0" fontId="19" fillId="60" borderId="12" xfId="57" applyFont="1" applyFill="1" applyBorder="1" applyAlignment="1" applyProtection="1">
      <alignment horizontal="center" vertical="center" wrapText="1"/>
      <protection locked="0"/>
    </xf>
    <xf numFmtId="9" fontId="19" fillId="60" borderId="12" xfId="57" applyNumberFormat="1" applyFont="1" applyFill="1" applyBorder="1" applyAlignment="1" applyProtection="1">
      <alignment horizontal="center" vertical="center" wrapText="1"/>
      <protection locked="0"/>
    </xf>
    <xf numFmtId="0" fontId="19" fillId="76" borderId="12" xfId="57" applyFont="1" applyFill="1" applyBorder="1" applyAlignment="1" applyProtection="1">
      <alignment horizontal="center" vertical="center" wrapText="1"/>
      <protection locked="0"/>
    </xf>
    <xf numFmtId="0" fontId="31" fillId="71" borderId="12" xfId="57" applyFont="1" applyFill="1" applyBorder="1" applyAlignment="1" applyProtection="1">
      <alignment horizontal="center" vertical="center" wrapText="1"/>
      <protection locked="0"/>
    </xf>
    <xf numFmtId="9" fontId="31" fillId="71" borderId="12" xfId="57" applyNumberFormat="1" applyFont="1" applyFill="1" applyBorder="1" applyAlignment="1" applyProtection="1">
      <alignment horizontal="center" vertical="center" wrapText="1"/>
      <protection locked="0"/>
    </xf>
    <xf numFmtId="0" fontId="52" fillId="71" borderId="12" xfId="57" applyFont="1" applyFill="1" applyBorder="1" applyAlignment="1" applyProtection="1">
      <alignment horizontal="center" vertical="center" wrapText="1"/>
      <protection locked="0"/>
    </xf>
    <xf numFmtId="0" fontId="31" fillId="46" borderId="12" xfId="57" applyFont="1" applyFill="1" applyBorder="1" applyAlignment="1" applyProtection="1">
      <alignment horizontal="center" vertical="center" wrapText="1"/>
      <protection locked="0"/>
    </xf>
    <xf numFmtId="0" fontId="31" fillId="48" borderId="12" xfId="57" applyNumberFormat="1" applyFont="1" applyFill="1" applyBorder="1" applyAlignment="1" applyProtection="1">
      <alignment horizontal="center" vertical="center"/>
      <protection locked="0"/>
    </xf>
    <xf numFmtId="9" fontId="31" fillId="48" borderId="12" xfId="57" applyNumberFormat="1" applyFont="1" applyFill="1" applyBorder="1" applyAlignment="1" applyProtection="1">
      <alignment horizontal="center" vertical="center"/>
      <protection locked="0"/>
    </xf>
    <xf numFmtId="14" fontId="31" fillId="48" borderId="12" xfId="0" applyNumberFormat="1" applyFont="1" applyFill="1" applyBorder="1" applyAlignment="1" applyProtection="1">
      <alignment horizontal="center" vertical="center" wrapText="1"/>
      <protection locked="0"/>
    </xf>
    <xf numFmtId="0" fontId="31" fillId="48" borderId="12" xfId="57" applyFont="1" applyFill="1" applyBorder="1" applyAlignment="1" applyProtection="1">
      <alignment horizontal="center" vertical="center" wrapText="1"/>
      <protection locked="0"/>
    </xf>
    <xf numFmtId="9" fontId="31" fillId="48" borderId="12" xfId="57" applyNumberFormat="1" applyFont="1" applyFill="1" applyBorder="1" applyAlignment="1" applyProtection="1">
      <alignment horizontal="center" vertical="center" wrapText="1"/>
      <protection locked="0"/>
    </xf>
    <xf numFmtId="14" fontId="33" fillId="48" borderId="12" xfId="0" applyNumberFormat="1" applyFont="1" applyFill="1" applyBorder="1" applyAlignment="1" applyProtection="1">
      <alignment horizontal="center" vertical="center" wrapText="1"/>
      <protection locked="0"/>
    </xf>
    <xf numFmtId="0" fontId="31" fillId="42" borderId="12" xfId="0" applyNumberFormat="1" applyFont="1" applyFill="1" applyBorder="1" applyAlignment="1" applyProtection="1">
      <alignment horizontal="center" vertical="center" wrapText="1"/>
      <protection/>
    </xf>
    <xf numFmtId="0" fontId="31" fillId="43" borderId="12" xfId="0" applyFont="1" applyFill="1" applyBorder="1" applyAlignment="1" applyProtection="1">
      <alignment horizontal="center" vertical="center" wrapText="1"/>
      <protection/>
    </xf>
    <xf numFmtId="14" fontId="31" fillId="40" borderId="12" xfId="55" applyNumberFormat="1" applyFont="1" applyFill="1" applyBorder="1" applyAlignment="1" applyProtection="1">
      <alignment horizontal="center" vertical="center" wrapText="1"/>
      <protection/>
    </xf>
    <xf numFmtId="0" fontId="31" fillId="79" borderId="12" xfId="0" applyFont="1" applyFill="1" applyBorder="1" applyAlignment="1" applyProtection="1">
      <alignment horizontal="center" vertical="center" wrapText="1"/>
      <protection/>
    </xf>
    <xf numFmtId="0" fontId="31" fillId="44" borderId="12" xfId="0" applyFont="1" applyFill="1" applyBorder="1" applyAlignment="1" applyProtection="1">
      <alignment horizontal="center" vertical="center" wrapText="1"/>
      <protection/>
    </xf>
    <xf numFmtId="0" fontId="31" fillId="50" borderId="12" xfId="0" applyFont="1" applyFill="1" applyBorder="1" applyAlignment="1" applyProtection="1">
      <alignment horizontal="justify" vertical="center" wrapText="1"/>
      <protection/>
    </xf>
    <xf numFmtId="9" fontId="31" fillId="75" borderId="12" xfId="0" applyNumberFormat="1" applyFont="1" applyFill="1" applyBorder="1" applyAlignment="1" applyProtection="1">
      <alignment horizontal="center" vertical="center" wrapText="1"/>
      <protection locked="0"/>
    </xf>
    <xf numFmtId="0" fontId="31" fillId="75" borderId="12" xfId="0" applyFont="1" applyFill="1" applyBorder="1" applyAlignment="1" applyProtection="1">
      <alignment horizontal="justify" vertical="center" wrapText="1"/>
      <protection locked="0"/>
    </xf>
    <xf numFmtId="9" fontId="31" fillId="50" borderId="12" xfId="0" applyNumberFormat="1" applyFont="1" applyFill="1" applyBorder="1" applyAlignment="1" applyProtection="1">
      <alignment horizontal="center" vertical="center" wrapText="1"/>
      <protection/>
    </xf>
    <xf numFmtId="0" fontId="31" fillId="49" borderId="12" xfId="0" applyFont="1" applyFill="1" applyBorder="1" applyAlignment="1" applyProtection="1">
      <alignment horizontal="center" vertical="center" wrapText="1"/>
      <protection locked="0"/>
    </xf>
    <xf numFmtId="9" fontId="31" fillId="33" borderId="12" xfId="0" applyNumberFormat="1" applyFont="1" applyFill="1" applyBorder="1" applyAlignment="1" applyProtection="1">
      <alignment horizontal="center" vertical="center" wrapText="1"/>
      <protection locked="0"/>
    </xf>
    <xf numFmtId="0" fontId="31" fillId="75" borderId="12" xfId="0" applyFont="1" applyFill="1" applyBorder="1" applyAlignment="1" applyProtection="1">
      <alignment horizontal="center" vertical="center" wrapText="1"/>
      <protection locked="0"/>
    </xf>
    <xf numFmtId="0" fontId="31" fillId="33" borderId="12" xfId="0" applyFont="1" applyFill="1" applyBorder="1" applyAlignment="1" applyProtection="1">
      <alignment horizontal="center" vertical="center" wrapText="1"/>
      <protection locked="0"/>
    </xf>
    <xf numFmtId="0" fontId="52" fillId="60" borderId="12" xfId="0" applyFont="1" applyFill="1" applyBorder="1" applyAlignment="1">
      <alignment horizontal="justify" vertical="center" wrapText="1"/>
    </xf>
    <xf numFmtId="0" fontId="53" fillId="76" borderId="12" xfId="57" applyFont="1" applyFill="1" applyBorder="1" applyAlignment="1" applyProtection="1">
      <alignment horizontal="left" vertical="top" wrapText="1"/>
      <protection locked="0"/>
    </xf>
    <xf numFmtId="0" fontId="53" fillId="76" borderId="12" xfId="57" applyFont="1" applyFill="1" applyBorder="1" applyAlignment="1" applyProtection="1">
      <alignment horizontal="left" vertical="center" wrapText="1"/>
      <protection locked="0"/>
    </xf>
    <xf numFmtId="0" fontId="53" fillId="76" borderId="12" xfId="57" applyFont="1" applyFill="1" applyBorder="1" applyAlignment="1" applyProtection="1">
      <alignment horizontal="justify" vertical="center" wrapText="1"/>
      <protection locked="0"/>
    </xf>
    <xf numFmtId="0" fontId="53" fillId="60" borderId="12" xfId="57" applyFont="1" applyFill="1" applyBorder="1" applyAlignment="1" applyProtection="1">
      <alignment horizontal="center" vertical="center" wrapText="1"/>
      <protection locked="0"/>
    </xf>
    <xf numFmtId="9" fontId="53" fillId="60" borderId="12" xfId="57" applyNumberFormat="1" applyFont="1" applyFill="1" applyBorder="1" applyAlignment="1" applyProtection="1">
      <alignment horizontal="center" vertical="center" wrapText="1"/>
      <protection locked="0"/>
    </xf>
    <xf numFmtId="0" fontId="52" fillId="60" borderId="12" xfId="0" applyFont="1" applyFill="1" applyBorder="1" applyAlignment="1">
      <alignment horizontal="center" vertical="center" wrapText="1"/>
    </xf>
    <xf numFmtId="0" fontId="31" fillId="83" borderId="12" xfId="27" applyNumberFormat="1" applyFont="1" applyFill="1" applyBorder="1" applyAlignment="1" applyProtection="1">
      <alignment horizontal="center" vertical="center" wrapText="1"/>
      <protection locked="0"/>
    </xf>
    <xf numFmtId="0" fontId="31" fillId="84" borderId="12" xfId="0" applyFont="1" applyFill="1" applyBorder="1" applyAlignment="1" applyProtection="1">
      <alignment horizontal="center" vertical="center" wrapText="1"/>
      <protection locked="0"/>
    </xf>
    <xf numFmtId="9" fontId="31" fillId="84" borderId="12" xfId="0" applyNumberFormat="1" applyFont="1" applyFill="1" applyBorder="1" applyAlignment="1" applyProtection="1">
      <alignment horizontal="center" vertical="center" wrapText="1"/>
      <protection locked="0"/>
    </xf>
    <xf numFmtId="0" fontId="31" fillId="54" borderId="19" xfId="0" applyFont="1" applyFill="1" applyBorder="1" applyAlignment="1" applyProtection="1">
      <alignment horizontal="center" vertical="center" wrapText="1"/>
      <protection locked="0"/>
    </xf>
    <xf numFmtId="9" fontId="31" fillId="56" borderId="19" xfId="0" applyNumberFormat="1" applyFont="1" applyFill="1" applyBorder="1" applyAlignment="1" applyProtection="1">
      <alignment horizontal="center" vertical="center" wrapText="1"/>
      <protection locked="0"/>
    </xf>
    <xf numFmtId="9" fontId="31" fillId="54" borderId="19" xfId="84" applyFont="1" applyFill="1" applyBorder="1" applyAlignment="1" applyProtection="1">
      <alignment horizontal="center" vertical="center" wrapText="1"/>
      <protection locked="0"/>
    </xf>
    <xf numFmtId="0" fontId="31" fillId="39" borderId="20" xfId="57" applyFont="1" applyFill="1" applyBorder="1" applyAlignment="1" applyProtection="1">
      <alignment horizontal="center" vertical="center" wrapText="1"/>
      <protection locked="0"/>
    </xf>
    <xf numFmtId="0" fontId="31" fillId="35" borderId="20" xfId="57" applyFont="1" applyFill="1" applyBorder="1" applyAlignment="1" applyProtection="1">
      <alignment horizontal="center" vertical="center" wrapText="1"/>
      <protection locked="0"/>
    </xf>
    <xf numFmtId="9" fontId="31" fillId="35" borderId="20" xfId="57" applyNumberFormat="1" applyFont="1" applyFill="1" applyBorder="1" applyAlignment="1" applyProtection="1">
      <alignment horizontal="center" vertical="center" wrapText="1"/>
      <protection locked="0"/>
    </xf>
    <xf numFmtId="0" fontId="31" fillId="36" borderId="20" xfId="57" applyFont="1" applyFill="1" applyBorder="1" applyAlignment="1" applyProtection="1">
      <alignment horizontal="center" vertical="center" wrapText="1"/>
      <protection locked="0"/>
    </xf>
    <xf numFmtId="0" fontId="31" fillId="31" borderId="12" xfId="28" applyNumberFormat="1" applyFont="1" applyFill="1" applyBorder="1" applyAlignment="1" applyProtection="1">
      <alignment horizontal="center" vertical="center" wrapText="1"/>
      <protection locked="0"/>
    </xf>
    <xf numFmtId="0" fontId="31" fillId="32" borderId="12" xfId="64" applyFont="1" applyFill="1" applyBorder="1" applyAlignment="1" applyProtection="1">
      <alignment horizontal="center" vertical="center" wrapText="1"/>
      <protection locked="0"/>
    </xf>
    <xf numFmtId="9" fontId="31" fillId="32" borderId="12" xfId="64" applyNumberFormat="1" applyFont="1" applyFill="1" applyBorder="1" applyAlignment="1" applyProtection="1">
      <alignment horizontal="center" vertical="center" wrapText="1"/>
      <protection locked="0"/>
    </xf>
    <xf numFmtId="0" fontId="31" fillId="78" borderId="12" xfId="64" applyFont="1" applyFill="1" applyBorder="1" applyAlignment="1" applyProtection="1">
      <alignment horizontal="center" vertical="center" wrapText="1"/>
      <protection locked="0"/>
    </xf>
    <xf numFmtId="9" fontId="31" fillId="78" borderId="12" xfId="64" applyNumberFormat="1" applyFont="1" applyFill="1" applyBorder="1" applyAlignment="1" applyProtection="1">
      <alignment horizontal="center" vertical="center" wrapText="1"/>
      <protection locked="0"/>
    </xf>
    <xf numFmtId="0" fontId="31" fillId="80" borderId="12" xfId="28" applyNumberFormat="1" applyFont="1" applyFill="1" applyBorder="1" applyAlignment="1" applyProtection="1">
      <alignment horizontal="justify" vertical="center" wrapText="1"/>
      <protection locked="0"/>
    </xf>
    <xf numFmtId="0" fontId="31" fillId="31" borderId="12" xfId="28" applyNumberFormat="1" applyFont="1" applyFill="1" applyBorder="1" applyAlignment="1" applyProtection="1">
      <alignment horizontal="left" vertical="center" wrapText="1"/>
      <protection locked="0"/>
    </xf>
    <xf numFmtId="9" fontId="51" fillId="78" borderId="12" xfId="64" applyNumberFormat="1" applyFont="1" applyFill="1" applyBorder="1" applyAlignment="1" applyProtection="1">
      <alignment horizontal="center" vertical="center" wrapText="1"/>
      <protection locked="0"/>
    </xf>
    <xf numFmtId="0" fontId="31" fillId="31" borderId="12" xfId="28" applyNumberFormat="1" applyFont="1" applyFill="1" applyBorder="1" applyAlignment="1" applyProtection="1">
      <alignment horizontal="center" vertical="center" wrapText="1"/>
      <protection locked="0"/>
    </xf>
    <xf numFmtId="0" fontId="31" fillId="32" borderId="12" xfId="64" applyFont="1" applyFill="1" applyBorder="1" applyAlignment="1" applyProtection="1">
      <alignment horizontal="center" vertical="center" wrapText="1"/>
      <protection locked="0"/>
    </xf>
    <xf numFmtId="9" fontId="31" fillId="32" borderId="12" xfId="64" applyNumberFormat="1" applyFont="1" applyFill="1" applyBorder="1" applyAlignment="1" applyProtection="1">
      <alignment horizontal="center" vertical="center" wrapText="1"/>
      <protection locked="0"/>
    </xf>
    <xf numFmtId="0" fontId="31" fillId="79" borderId="12" xfId="57" applyFont="1" applyFill="1" applyBorder="1" applyAlignment="1" applyProtection="1">
      <alignment horizontal="center" vertical="center" wrapText="1"/>
      <protection locked="0"/>
    </xf>
    <xf numFmtId="0" fontId="31" fillId="44" borderId="12" xfId="57" applyFont="1" applyFill="1" applyBorder="1" applyAlignment="1" applyProtection="1">
      <alignment horizontal="center" vertical="center" wrapText="1"/>
      <protection locked="0"/>
    </xf>
    <xf numFmtId="9" fontId="31" fillId="32" borderId="12" xfId="57" applyNumberFormat="1" applyFont="1" applyFill="1" applyBorder="1" applyAlignment="1" applyProtection="1">
      <alignment horizontal="center" vertical="center" wrapText="1"/>
      <protection locked="0"/>
    </xf>
    <xf numFmtId="0" fontId="31" fillId="79" borderId="12" xfId="57" applyFont="1" applyFill="1" applyBorder="1" applyAlignment="1" applyProtection="1">
      <alignment horizontal="center" vertical="center" wrapText="1"/>
      <protection locked="0"/>
    </xf>
    <xf numFmtId="0" fontId="31" fillId="44" borderId="12" xfId="57" applyFont="1" applyFill="1" applyBorder="1" applyAlignment="1" applyProtection="1">
      <alignment horizontal="center" vertical="center" wrapText="1"/>
      <protection locked="0"/>
    </xf>
    <xf numFmtId="9" fontId="31" fillId="32" borderId="12" xfId="57" applyNumberFormat="1" applyFont="1" applyFill="1" applyBorder="1" applyAlignment="1" applyProtection="1">
      <alignment horizontal="center" vertical="center" wrapText="1"/>
      <protection locked="0"/>
    </xf>
    <xf numFmtId="0" fontId="31" fillId="43" borderId="12" xfId="0" applyFont="1" applyFill="1" applyBorder="1" applyAlignment="1" applyProtection="1">
      <alignment horizontal="center" vertical="center" wrapText="1"/>
      <protection/>
    </xf>
    <xf numFmtId="0" fontId="31" fillId="44" borderId="12" xfId="0" applyFont="1" applyFill="1" applyBorder="1" applyAlignment="1" applyProtection="1">
      <alignment horizontal="center" vertical="center" wrapText="1"/>
      <protection/>
    </xf>
    <xf numFmtId="0" fontId="31" fillId="43" borderId="19" xfId="0" applyFont="1" applyFill="1" applyBorder="1" applyAlignment="1" applyProtection="1">
      <alignment horizontal="center" vertical="center" wrapText="1"/>
      <protection/>
    </xf>
    <xf numFmtId="9" fontId="31" fillId="50" borderId="12" xfId="0" applyNumberFormat="1" applyFont="1" applyFill="1" applyBorder="1" applyAlignment="1" applyProtection="1">
      <alignment horizontal="center" vertical="center" wrapText="1"/>
      <protection/>
    </xf>
    <xf numFmtId="0" fontId="31" fillId="49" borderId="12" xfId="0" applyFont="1" applyFill="1" applyBorder="1" applyAlignment="1" applyProtection="1">
      <alignment horizontal="center" vertical="center" wrapText="1"/>
      <protection locked="0"/>
    </xf>
    <xf numFmtId="9" fontId="31" fillId="33" borderId="12" xfId="0" applyNumberFormat="1" applyFont="1" applyFill="1" applyBorder="1" applyAlignment="1" applyProtection="1">
      <alignment horizontal="center" vertical="center" wrapText="1"/>
      <protection locked="0"/>
    </xf>
    <xf numFmtId="0" fontId="31" fillId="33" borderId="12" xfId="0" applyFont="1" applyFill="1" applyBorder="1" applyAlignment="1" applyProtection="1">
      <alignment horizontal="center" vertical="center" wrapText="1"/>
      <protection locked="0"/>
    </xf>
    <xf numFmtId="0" fontId="31" fillId="50" borderId="12" xfId="0" applyFont="1" applyFill="1" applyBorder="1" applyAlignment="1" applyProtection="1">
      <alignment horizontal="center" vertical="center" wrapText="1"/>
      <protection/>
    </xf>
    <xf numFmtId="0" fontId="31" fillId="49" borderId="12" xfId="0" applyFont="1" applyFill="1" applyBorder="1" applyAlignment="1" applyProtection="1">
      <alignment horizontal="center" vertical="center" wrapText="1"/>
      <protection locked="0"/>
    </xf>
    <xf numFmtId="9" fontId="31" fillId="33" borderId="12" xfId="0" applyNumberFormat="1" applyFont="1" applyFill="1" applyBorder="1" applyAlignment="1" applyProtection="1">
      <alignment horizontal="center" vertical="center" wrapText="1"/>
      <protection locked="0"/>
    </xf>
    <xf numFmtId="0" fontId="31" fillId="49" borderId="12" xfId="0" applyFont="1" applyFill="1" applyBorder="1" applyAlignment="1" applyProtection="1">
      <alignment horizontal="center" vertical="center" wrapText="1"/>
      <protection/>
    </xf>
    <xf numFmtId="0" fontId="31" fillId="33" borderId="12" xfId="0" applyFont="1" applyFill="1" applyBorder="1" applyAlignment="1" applyProtection="1">
      <alignment horizontal="center" vertical="center" wrapText="1"/>
      <protection locked="0"/>
    </xf>
    <xf numFmtId="0" fontId="31" fillId="33" borderId="12" xfId="0" applyFont="1" applyFill="1" applyBorder="1" applyAlignment="1" applyProtection="1">
      <alignment horizontal="center" vertical="center" wrapText="1"/>
      <protection/>
    </xf>
    <xf numFmtId="0" fontId="31" fillId="49" borderId="12" xfId="0" applyNumberFormat="1" applyFont="1" applyFill="1" applyBorder="1" applyAlignment="1" applyProtection="1">
      <alignment horizontal="center" vertical="center" wrapText="1"/>
      <protection/>
    </xf>
    <xf numFmtId="0" fontId="31" fillId="50" borderId="12" xfId="0" applyFont="1" applyFill="1" applyBorder="1" applyAlignment="1" applyProtection="1">
      <alignment horizontal="center" vertical="center" wrapText="1"/>
      <protection/>
    </xf>
    <xf numFmtId="14" fontId="31" fillId="49" borderId="12" xfId="0" applyNumberFormat="1" applyFont="1" applyFill="1" applyBorder="1" applyAlignment="1" applyProtection="1">
      <alignment horizontal="center" vertical="center" wrapText="1"/>
      <protection/>
    </xf>
    <xf numFmtId="0" fontId="31" fillId="33" borderId="12" xfId="55" applyNumberFormat="1" applyFont="1" applyFill="1" applyBorder="1" applyAlignment="1" applyProtection="1">
      <alignment horizontal="center" vertical="center" wrapText="1"/>
      <protection/>
    </xf>
    <xf numFmtId="0" fontId="31" fillId="49" borderId="12" xfId="0" applyNumberFormat="1" applyFont="1" applyFill="1" applyBorder="1" applyAlignment="1" applyProtection="1">
      <alignment horizontal="center" vertical="center" wrapText="1"/>
      <protection locked="0"/>
    </xf>
    <xf numFmtId="9" fontId="31" fillId="50" borderId="12" xfId="0" applyNumberFormat="1" applyFont="1" applyFill="1" applyBorder="1" applyAlignment="1" applyProtection="1">
      <alignment horizontal="center" vertical="center" wrapText="1"/>
      <protection/>
    </xf>
    <xf numFmtId="0" fontId="31" fillId="50" borderId="12" xfId="0" applyFont="1" applyFill="1" applyBorder="1" applyAlignment="1" applyProtection="1">
      <alignment horizontal="center" vertical="center" wrapText="1"/>
      <protection locked="0"/>
    </xf>
    <xf numFmtId="9" fontId="31" fillId="50" borderId="12" xfId="0" applyNumberFormat="1" applyFont="1" applyFill="1" applyBorder="1" applyAlignment="1" applyProtection="1">
      <alignment horizontal="center" vertical="center" wrapText="1"/>
      <protection locked="0"/>
    </xf>
    <xf numFmtId="0" fontId="31" fillId="49" borderId="12" xfId="0" applyFont="1" applyFill="1" applyBorder="1" applyAlignment="1" applyProtection="1">
      <alignment horizontal="center" vertical="center" wrapText="1"/>
      <protection locked="0"/>
    </xf>
    <xf numFmtId="9" fontId="31" fillId="33" borderId="12" xfId="0" applyNumberFormat="1" applyFont="1" applyFill="1" applyBorder="1" applyAlignment="1" applyProtection="1">
      <alignment horizontal="center" vertical="center" wrapText="1"/>
      <protection locked="0"/>
    </xf>
    <xf numFmtId="0" fontId="31" fillId="33" borderId="12" xfId="0" applyFont="1" applyFill="1" applyBorder="1" applyAlignment="1" applyProtection="1">
      <alignment horizontal="center" vertical="center" wrapText="1"/>
      <protection locked="0"/>
    </xf>
    <xf numFmtId="0" fontId="31" fillId="33" borderId="12" xfId="0" applyFont="1" applyFill="1" applyBorder="1" applyAlignment="1" applyProtection="1">
      <alignment horizontal="center" vertical="center" wrapText="1"/>
      <protection/>
    </xf>
    <xf numFmtId="0" fontId="31" fillId="49" borderId="12" xfId="0" applyNumberFormat="1" applyFont="1" applyFill="1" applyBorder="1" applyAlignment="1" applyProtection="1">
      <alignment horizontal="center" vertical="center" wrapText="1"/>
      <protection/>
    </xf>
    <xf numFmtId="0" fontId="31" fillId="50" borderId="12" xfId="0" applyFont="1" applyFill="1" applyBorder="1" applyAlignment="1" applyProtection="1">
      <alignment horizontal="center" vertical="center" wrapText="1"/>
      <protection/>
    </xf>
    <xf numFmtId="0" fontId="31" fillId="35" borderId="12" xfId="57" applyFont="1" applyFill="1" applyBorder="1" applyAlignment="1" applyProtection="1">
      <alignment horizontal="center" vertical="center" wrapText="1"/>
      <protection locked="0"/>
    </xf>
    <xf numFmtId="9" fontId="31" fillId="35" borderId="12" xfId="57" applyNumberFormat="1" applyFont="1" applyFill="1" applyBorder="1" applyAlignment="1" applyProtection="1">
      <alignment horizontal="center" vertical="center" wrapText="1"/>
      <protection locked="0"/>
    </xf>
    <xf numFmtId="0" fontId="31" fillId="36" borderId="12" xfId="57" applyFont="1" applyFill="1" applyBorder="1" applyAlignment="1" applyProtection="1">
      <alignment horizontal="center" vertical="center" wrapText="1"/>
      <protection locked="0"/>
    </xf>
    <xf numFmtId="0" fontId="31" fillId="36" borderId="12" xfId="0" applyFont="1" applyFill="1" applyBorder="1" applyAlignment="1" applyProtection="1">
      <alignment horizontal="center" vertical="center" wrapText="1"/>
      <protection locked="0"/>
    </xf>
    <xf numFmtId="0" fontId="31" fillId="39" borderId="12" xfId="57" applyFont="1" applyFill="1" applyBorder="1" applyAlignment="1" applyProtection="1">
      <alignment horizontal="center" vertical="center" wrapText="1"/>
      <protection locked="0"/>
    </xf>
    <xf numFmtId="0" fontId="31" fillId="54" borderId="12" xfId="0" applyFont="1" applyFill="1" applyBorder="1" applyAlignment="1" applyProtection="1">
      <alignment horizontal="center" vertical="center" wrapText="1"/>
      <protection locked="0"/>
    </xf>
    <xf numFmtId="9" fontId="31" fillId="54" borderId="12" xfId="0" applyNumberFormat="1" applyFont="1" applyFill="1" applyBorder="1" applyAlignment="1" applyProtection="1">
      <alignment horizontal="center" vertical="center" wrapText="1"/>
      <protection locked="0"/>
    </xf>
    <xf numFmtId="9" fontId="31" fillId="56" borderId="12" xfId="0" applyNumberFormat="1" applyFont="1" applyFill="1" applyBorder="1" applyAlignment="1" applyProtection="1">
      <alignment horizontal="center" vertical="center" wrapText="1"/>
      <protection locked="0"/>
    </xf>
    <xf numFmtId="0" fontId="31" fillId="52" borderId="12" xfId="0" applyNumberFormat="1" applyFont="1" applyFill="1" applyBorder="1" applyAlignment="1" applyProtection="1">
      <alignment horizontal="center" vertical="center" wrapText="1"/>
      <protection locked="0"/>
    </xf>
    <xf numFmtId="9" fontId="31" fillId="54" borderId="12" xfId="84" applyFont="1" applyFill="1" applyBorder="1" applyAlignment="1" applyProtection="1">
      <alignment horizontal="center" vertical="center" wrapText="1"/>
      <protection locked="0"/>
    </xf>
    <xf numFmtId="0" fontId="31" fillId="54" borderId="12" xfId="0" applyNumberFormat="1" applyFont="1" applyFill="1" applyBorder="1" applyAlignment="1" applyProtection="1">
      <alignment horizontal="center" vertical="center" wrapText="1"/>
      <protection locked="0"/>
    </xf>
    <xf numFmtId="0" fontId="31" fillId="37" borderId="12" xfId="57" applyNumberFormat="1" applyFont="1" applyFill="1" applyBorder="1" applyAlignment="1" applyProtection="1">
      <alignment horizontal="center" vertical="center" wrapText="1"/>
      <protection locked="0"/>
    </xf>
    <xf numFmtId="0" fontId="19" fillId="53" borderId="12" xfId="0" applyFont="1" applyFill="1" applyBorder="1" applyAlignment="1" applyProtection="1">
      <alignment horizontal="justify" vertical="center" wrapText="1"/>
      <protection locked="0"/>
    </xf>
    <xf numFmtId="0" fontId="19" fillId="53" borderId="12" xfId="0" applyFont="1" applyFill="1" applyBorder="1" applyAlignment="1" applyProtection="1">
      <alignment horizontal="center" vertical="center" wrapText="1"/>
      <protection locked="0"/>
    </xf>
    <xf numFmtId="0" fontId="19" fillId="57" borderId="12" xfId="0" applyFont="1" applyFill="1" applyBorder="1" applyAlignment="1" applyProtection="1">
      <alignment horizontal="left" vertical="center" wrapText="1"/>
      <protection locked="0"/>
    </xf>
    <xf numFmtId="0" fontId="19" fillId="56" borderId="12" xfId="0" applyNumberFormat="1" applyFont="1" applyFill="1" applyBorder="1" applyAlignment="1" applyProtection="1">
      <alignment horizontal="left" vertical="center" wrapText="1"/>
      <protection locked="0"/>
    </xf>
    <xf numFmtId="0" fontId="19" fillId="52" borderId="12" xfId="0" applyFont="1" applyFill="1" applyBorder="1" applyAlignment="1" applyProtection="1">
      <alignment horizontal="center" vertical="center" wrapText="1"/>
      <protection locked="0"/>
    </xf>
    <xf numFmtId="0" fontId="19" fillId="54" borderId="12" xfId="0" applyNumberFormat="1" applyFont="1" applyFill="1" applyBorder="1" applyAlignment="1" applyProtection="1">
      <alignment horizontal="justify" vertical="center" wrapText="1"/>
      <protection locked="0"/>
    </xf>
    <xf numFmtId="0" fontId="19" fillId="54" borderId="12" xfId="0" applyNumberFormat="1" applyFont="1" applyFill="1" applyBorder="1" applyAlignment="1" applyProtection="1">
      <alignment horizontal="center" vertical="center" wrapText="1"/>
      <protection locked="0"/>
    </xf>
    <xf numFmtId="0" fontId="19" fillId="52" borderId="12" xfId="0" applyNumberFormat="1" applyFont="1" applyFill="1" applyBorder="1" applyAlignment="1" applyProtection="1">
      <alignment horizontal="left" vertical="center" wrapText="1"/>
      <protection locked="0"/>
    </xf>
    <xf numFmtId="0" fontId="19" fillId="53" borderId="12" xfId="0" applyFont="1" applyFill="1" applyBorder="1" applyAlignment="1" applyProtection="1">
      <alignment horizontal="center" vertical="center" wrapText="1"/>
      <protection/>
    </xf>
    <xf numFmtId="0" fontId="31" fillId="67" borderId="12" xfId="0" applyFont="1" applyFill="1" applyBorder="1" applyAlignment="1" applyProtection="1">
      <alignment horizontal="center" vertical="center" wrapText="1"/>
      <protection/>
    </xf>
    <xf numFmtId="0" fontId="31" fillId="54" borderId="12" xfId="0" applyFont="1" applyFill="1" applyBorder="1" applyAlignment="1" applyProtection="1">
      <alignment horizontal="center" vertical="center" wrapText="1"/>
      <protection/>
    </xf>
    <xf numFmtId="0" fontId="31" fillId="56" borderId="12" xfId="0" applyFont="1" applyFill="1" applyBorder="1" applyAlignment="1" applyProtection="1">
      <alignment horizontal="center" vertical="center" wrapText="1"/>
      <protection/>
    </xf>
    <xf numFmtId="0" fontId="31" fillId="56" borderId="12" xfId="0" applyFont="1" applyFill="1" applyBorder="1" applyAlignment="1" applyProtection="1">
      <alignment horizontal="center" vertical="center" wrapText="1"/>
      <protection locked="0"/>
    </xf>
    <xf numFmtId="0" fontId="31" fillId="34" borderId="12" xfId="27" applyNumberFormat="1" applyFont="1" applyFill="1" applyBorder="1" applyAlignment="1" applyProtection="1">
      <alignment horizontal="center" vertical="center" wrapText="1"/>
      <protection/>
    </xf>
    <xf numFmtId="0" fontId="31" fillId="56" borderId="12" xfId="0" applyNumberFormat="1" applyFont="1" applyFill="1" applyBorder="1" applyAlignment="1" applyProtection="1">
      <alignment horizontal="center" vertical="center" wrapText="1"/>
      <protection locked="0"/>
    </xf>
    <xf numFmtId="0" fontId="31" fillId="88" borderId="12" xfId="0" applyFont="1" applyFill="1" applyBorder="1" applyAlignment="1" applyProtection="1">
      <alignment horizontal="center" vertical="center" wrapText="1"/>
      <protection/>
    </xf>
    <xf numFmtId="14" fontId="31" fillId="88" borderId="12" xfId="55" applyNumberFormat="1" applyFont="1" applyFill="1" applyBorder="1" applyAlignment="1" applyProtection="1">
      <alignment horizontal="center" vertical="center" wrapText="1"/>
      <protection/>
    </xf>
    <xf numFmtId="0" fontId="31" fillId="88" borderId="12" xfId="55" applyNumberFormat="1" applyFont="1" applyFill="1" applyBorder="1" applyAlignment="1" applyProtection="1">
      <alignment horizontal="center" vertical="center" wrapText="1"/>
      <protection/>
    </xf>
    <xf numFmtId="0" fontId="31" fillId="56" borderId="12" xfId="0" applyNumberFormat="1" applyFont="1" applyFill="1" applyBorder="1" applyAlignment="1" applyProtection="1">
      <alignment horizontal="center" vertical="center" wrapText="1"/>
      <protection/>
    </xf>
    <xf numFmtId="0" fontId="31" fillId="58" borderId="12" xfId="42" applyNumberFormat="1" applyFont="1" applyFill="1" applyBorder="1" applyAlignment="1" applyProtection="1">
      <alignment horizontal="center" vertical="center" wrapText="1"/>
      <protection/>
    </xf>
    <xf numFmtId="0" fontId="31" fillId="67" borderId="12" xfId="0" applyFont="1" applyFill="1" applyBorder="1" applyAlignment="1" applyProtection="1">
      <alignment horizontal="centerContinuous" vertical="center" wrapText="1"/>
      <protection/>
    </xf>
    <xf numFmtId="0" fontId="31" fillId="83" borderId="12" xfId="27" applyNumberFormat="1" applyFont="1" applyFill="1" applyBorder="1" applyAlignment="1" applyProtection="1">
      <alignment horizontal="center" vertical="center" wrapText="1"/>
      <protection locked="0"/>
    </xf>
    <xf numFmtId="0" fontId="31" fillId="84" borderId="12" xfId="0" applyFont="1" applyFill="1" applyBorder="1" applyAlignment="1" applyProtection="1">
      <alignment horizontal="center" vertical="center" wrapText="1"/>
      <protection locked="0"/>
    </xf>
    <xf numFmtId="9" fontId="31" fillId="84" borderId="12" xfId="0" applyNumberFormat="1" applyFont="1" applyFill="1" applyBorder="1" applyAlignment="1" applyProtection="1">
      <alignment horizontal="center" vertical="center" wrapText="1"/>
      <protection locked="0"/>
    </xf>
    <xf numFmtId="0" fontId="31" fillId="83" borderId="12" xfId="27" applyNumberFormat="1" applyFont="1" applyFill="1" applyBorder="1" applyAlignment="1" applyProtection="1">
      <alignment horizontal="justify" vertical="center" wrapText="1"/>
      <protection locked="0"/>
    </xf>
    <xf numFmtId="0" fontId="31" fillId="89" borderId="12" xfId="27" applyNumberFormat="1" applyFont="1" applyFill="1" applyBorder="1" applyAlignment="1" applyProtection="1">
      <alignment horizontal="center" vertical="center" wrapText="1"/>
      <protection/>
    </xf>
    <xf numFmtId="0" fontId="31" fillId="46" borderId="12" xfId="57" applyFont="1" applyFill="1" applyBorder="1" applyAlignment="1" applyProtection="1">
      <alignment horizontal="center" vertical="center" wrapText="1"/>
      <protection locked="0"/>
    </xf>
    <xf numFmtId="0" fontId="31" fillId="48" borderId="12" xfId="57" applyNumberFormat="1" applyFont="1" applyFill="1" applyBorder="1" applyAlignment="1" applyProtection="1">
      <alignment horizontal="center" vertical="center"/>
      <protection locked="0"/>
    </xf>
    <xf numFmtId="9" fontId="31" fillId="48" borderId="12" xfId="57" applyNumberFormat="1" applyFont="1" applyFill="1" applyBorder="1" applyAlignment="1" applyProtection="1">
      <alignment horizontal="center" vertical="center"/>
      <protection locked="0"/>
    </xf>
    <xf numFmtId="0" fontId="31" fillId="48" borderId="12" xfId="57" applyFont="1" applyFill="1" applyBorder="1" applyAlignment="1" applyProtection="1">
      <alignment horizontal="center" vertical="center" wrapText="1"/>
      <protection locked="0"/>
    </xf>
    <xf numFmtId="9" fontId="31" fillId="48" borderId="12" xfId="57" applyNumberFormat="1" applyFont="1" applyFill="1" applyBorder="1" applyAlignment="1" applyProtection="1">
      <alignment horizontal="center" vertical="center" wrapText="1"/>
      <protection locked="0"/>
    </xf>
    <xf numFmtId="14" fontId="33" fillId="48" borderId="12" xfId="0" applyNumberFormat="1" applyFont="1" applyFill="1" applyBorder="1" applyAlignment="1" applyProtection="1">
      <alignment horizontal="center" vertical="center" wrapText="1"/>
      <protection locked="0"/>
    </xf>
    <xf numFmtId="0" fontId="31" fillId="48" borderId="12" xfId="57" applyNumberFormat="1" applyFont="1" applyFill="1" applyBorder="1" applyAlignment="1" applyProtection="1">
      <alignment horizontal="center" vertical="center"/>
      <protection locked="0"/>
    </xf>
    <xf numFmtId="9" fontId="31" fillId="48" borderId="12" xfId="57" applyNumberFormat="1" applyFont="1" applyFill="1" applyBorder="1" applyAlignment="1" applyProtection="1">
      <alignment horizontal="center" vertical="center"/>
      <protection locked="0"/>
    </xf>
    <xf numFmtId="14" fontId="31" fillId="48" borderId="12" xfId="0" applyNumberFormat="1" applyFont="1" applyFill="1" applyBorder="1" applyAlignment="1" applyProtection="1">
      <alignment horizontal="center" vertical="center" wrapText="1"/>
      <protection locked="0"/>
    </xf>
    <xf numFmtId="0" fontId="31" fillId="39" borderId="12" xfId="0" applyFont="1" applyFill="1" applyBorder="1" applyAlignment="1" applyProtection="1">
      <alignment horizontal="justify" vertical="center" wrapText="1"/>
      <protection/>
    </xf>
    <xf numFmtId="0" fontId="31" fillId="35" borderId="12" xfId="0" applyNumberFormat="1" applyFont="1" applyFill="1" applyBorder="1" applyAlignment="1" applyProtection="1">
      <alignment horizontal="justify" vertical="center" wrapText="1"/>
      <protection/>
    </xf>
    <xf numFmtId="0" fontId="31" fillId="84" borderId="12" xfId="0" applyNumberFormat="1" applyFont="1" applyFill="1" applyBorder="1" applyAlignment="1" applyProtection="1">
      <alignment horizontal="justify" vertical="center" wrapText="1"/>
      <protection/>
    </xf>
    <xf numFmtId="0" fontId="31" fillId="67" borderId="12" xfId="0" applyFont="1" applyFill="1" applyBorder="1" applyAlignment="1" applyProtection="1">
      <alignment horizontal="justify" vertical="center" wrapText="1"/>
      <protection/>
    </xf>
    <xf numFmtId="9" fontId="31" fillId="68" borderId="12" xfId="64" applyNumberFormat="1" applyFont="1" applyFill="1" applyBorder="1" applyAlignment="1" applyProtection="1">
      <alignment horizontal="center" vertical="center" wrapText="1"/>
      <protection locked="0"/>
    </xf>
    <xf numFmtId="0" fontId="31" fillId="68" borderId="12" xfId="64" applyFont="1" applyFill="1" applyBorder="1" applyAlignment="1" applyProtection="1">
      <alignment horizontal="justify" vertical="center" wrapText="1"/>
      <protection locked="0"/>
    </xf>
    <xf numFmtId="14" fontId="32" fillId="69" borderId="12" xfId="0" applyNumberFormat="1" applyFont="1" applyFill="1" applyBorder="1" applyAlignment="1" applyProtection="1">
      <alignment horizontal="center" vertical="center" wrapText="1"/>
      <protection locked="0"/>
    </xf>
    <xf numFmtId="0" fontId="31" fillId="79" borderId="12" xfId="0" applyFont="1" applyFill="1" applyBorder="1" applyAlignment="1">
      <alignment horizontal="justify" vertical="center" wrapText="1"/>
    </xf>
    <xf numFmtId="0" fontId="31" fillId="33" borderId="12" xfId="0" applyFont="1" applyFill="1" applyBorder="1" applyAlignment="1" applyProtection="1">
      <alignment horizontal="center" vertical="center" wrapText="1"/>
      <protection locked="0"/>
    </xf>
    <xf numFmtId="0" fontId="31" fillId="49" borderId="12" xfId="0" applyFont="1" applyFill="1" applyBorder="1" applyAlignment="1" applyProtection="1">
      <alignment horizontal="center" vertical="center" wrapText="1"/>
      <protection locked="0"/>
    </xf>
    <xf numFmtId="14" fontId="31" fillId="40" borderId="21" xfId="55" applyNumberFormat="1" applyFont="1" applyFill="1" applyBorder="1" applyAlignment="1" applyProtection="1">
      <alignment horizontal="center" vertical="center" wrapText="1"/>
      <protection/>
    </xf>
    <xf numFmtId="0" fontId="31" fillId="91" borderId="12" xfId="0" applyFont="1" applyFill="1" applyBorder="1" applyAlignment="1" applyProtection="1">
      <alignment horizontal="center" vertical="center" wrapText="1"/>
      <protection/>
    </xf>
    <xf numFmtId="0" fontId="36" fillId="60" borderId="12" xfId="0" applyFont="1" applyFill="1" applyBorder="1" applyAlignment="1">
      <alignment horizontal="justify" vertical="center" wrapText="1"/>
    </xf>
    <xf numFmtId="0" fontId="31" fillId="38" borderId="12" xfId="57" applyFont="1" applyFill="1" applyBorder="1" applyAlignment="1" applyProtection="1">
      <alignment horizontal="center" vertical="center" wrapText="1"/>
      <protection locked="0"/>
    </xf>
    <xf numFmtId="0" fontId="31" fillId="44" borderId="21" xfId="0" applyFont="1" applyFill="1" applyBorder="1" applyAlignment="1" applyProtection="1">
      <alignment horizontal="center" vertical="center" wrapText="1"/>
      <protection/>
    </xf>
    <xf numFmtId="0" fontId="31" fillId="32" borderId="21" xfId="0" applyFont="1" applyFill="1" applyBorder="1" applyAlignment="1" applyProtection="1">
      <alignment horizontal="center" vertical="center" wrapText="1"/>
      <protection/>
    </xf>
    <xf numFmtId="0" fontId="31" fillId="40" borderId="21" xfId="55" applyNumberFormat="1" applyFont="1" applyFill="1" applyBorder="1" applyAlignment="1" applyProtection="1">
      <alignment horizontal="center" vertical="center" wrapText="1"/>
      <protection/>
    </xf>
    <xf numFmtId="9" fontId="31" fillId="50" borderId="12" xfId="0" applyNumberFormat="1" applyFont="1" applyFill="1" applyBorder="1" applyAlignment="1" applyProtection="1">
      <alignment horizontal="justify" vertical="center" wrapText="1"/>
      <protection/>
    </xf>
    <xf numFmtId="9" fontId="0" fillId="0" borderId="0" xfId="84" applyAlignment="1">
      <alignment/>
    </xf>
    <xf numFmtId="9" fontId="32" fillId="51" borderId="12" xfId="0" applyNumberFormat="1" applyFont="1" applyFill="1" applyBorder="1" applyAlignment="1" applyProtection="1">
      <alignment horizontal="center" vertical="center" wrapText="1"/>
      <protection locked="0"/>
    </xf>
    <xf numFmtId="0" fontId="31" fillId="51" borderId="12" xfId="0" applyFont="1" applyFill="1" applyBorder="1" applyAlignment="1" applyProtection="1">
      <alignment horizontal="justify" vertical="center" wrapText="1"/>
      <protection locked="0"/>
    </xf>
    <xf numFmtId="0" fontId="31" fillId="90" borderId="12" xfId="0" applyFont="1" applyFill="1" applyBorder="1" applyAlignment="1" applyProtection="1">
      <alignment horizontal="justify" vertical="center" wrapText="1"/>
      <protection locked="0"/>
    </xf>
    <xf numFmtId="0" fontId="31" fillId="53" borderId="12" xfId="0" applyFont="1" applyFill="1" applyBorder="1" applyAlignment="1" applyProtection="1">
      <alignment horizontal="justify" vertical="center" wrapText="1"/>
      <protection locked="0"/>
    </xf>
    <xf numFmtId="0" fontId="31" fillId="83" borderId="12" xfId="27" applyNumberFormat="1" applyFont="1" applyFill="1" applyBorder="1" applyAlignment="1" applyProtection="1">
      <alignment horizontal="center" vertical="center" wrapText="1"/>
      <protection locked="0"/>
    </xf>
    <xf numFmtId="14" fontId="31" fillId="83" borderId="12" xfId="27" applyNumberFormat="1" applyFont="1" applyFill="1" applyBorder="1" applyAlignment="1" applyProtection="1">
      <alignment horizontal="center" vertical="center" wrapText="1"/>
      <protection locked="0"/>
    </xf>
    <xf numFmtId="0" fontId="32" fillId="70" borderId="12" xfId="0" applyFont="1" applyFill="1" applyBorder="1" applyAlignment="1" applyProtection="1">
      <alignment horizontal="center" vertical="center" wrapText="1"/>
      <protection locked="0"/>
    </xf>
    <xf numFmtId="14" fontId="32" fillId="71" borderId="12" xfId="0" applyNumberFormat="1" applyFont="1" applyFill="1" applyBorder="1" applyAlignment="1" applyProtection="1">
      <alignment horizontal="center" vertical="center" wrapText="1"/>
      <protection locked="0"/>
    </xf>
    <xf numFmtId="0" fontId="32" fillId="70" borderId="12" xfId="0" applyFont="1" applyFill="1" applyBorder="1" applyAlignment="1" applyProtection="1">
      <alignment horizontal="center" vertical="center" wrapText="1"/>
      <protection/>
    </xf>
    <xf numFmtId="0" fontId="31" fillId="46" borderId="12" xfId="0" applyFont="1" applyFill="1" applyBorder="1" applyAlignment="1" applyProtection="1">
      <alignment horizontal="justify" vertical="center" wrapText="1"/>
      <protection locked="0"/>
    </xf>
    <xf numFmtId="0" fontId="31" fillId="48" borderId="12" xfId="57" applyFont="1" applyFill="1" applyBorder="1" applyAlignment="1" applyProtection="1">
      <alignment horizontal="justify" vertical="center" wrapText="1"/>
      <protection locked="0"/>
    </xf>
    <xf numFmtId="14" fontId="33" fillId="48" borderId="12" xfId="0" applyNumberFormat="1" applyFont="1" applyFill="1" applyBorder="1" applyAlignment="1" applyProtection="1">
      <alignment horizontal="justify" vertical="center" wrapText="1"/>
      <protection locked="0"/>
    </xf>
    <xf numFmtId="14" fontId="31" fillId="48" borderId="12" xfId="0" applyNumberFormat="1" applyFont="1" applyFill="1" applyBorder="1" applyAlignment="1" applyProtection="1">
      <alignment horizontal="justify" vertical="center" wrapText="1"/>
      <protection locked="0"/>
    </xf>
    <xf numFmtId="0" fontId="31" fillId="52" borderId="12" xfId="0" applyNumberFormat="1" applyFont="1" applyFill="1" applyBorder="1" applyAlignment="1" applyProtection="1">
      <alignment horizontal="justify" vertical="center" wrapText="1"/>
      <protection locked="0"/>
    </xf>
    <xf numFmtId="0" fontId="32" fillId="61" borderId="12" xfId="0" applyFont="1" applyFill="1" applyBorder="1" applyAlignment="1" applyProtection="1">
      <alignment horizontal="center" vertical="center" wrapText="1"/>
      <protection locked="0"/>
    </xf>
    <xf numFmtId="14" fontId="32" fillId="61" borderId="12" xfId="0" applyNumberFormat="1" applyFont="1" applyFill="1" applyBorder="1" applyAlignment="1" applyProtection="1">
      <alignment horizontal="center" vertical="center" wrapText="1"/>
      <protection locked="0"/>
    </xf>
    <xf numFmtId="0" fontId="41" fillId="60" borderId="12" xfId="57" applyFont="1" applyFill="1" applyBorder="1" applyAlignment="1" applyProtection="1">
      <alignment horizontal="center" vertical="center" wrapText="1"/>
      <protection locked="0"/>
    </xf>
    <xf numFmtId="14" fontId="33" fillId="60" borderId="12" xfId="57" applyNumberFormat="1" applyFont="1" applyFill="1" applyBorder="1" applyAlignment="1" applyProtection="1">
      <alignment horizontal="center" vertical="center" wrapText="1"/>
      <protection locked="0"/>
    </xf>
    <xf numFmtId="0" fontId="32" fillId="60" borderId="12" xfId="57" applyFont="1" applyFill="1" applyBorder="1" applyAlignment="1" applyProtection="1">
      <alignment horizontal="center" vertical="center" wrapText="1"/>
      <protection locked="0"/>
    </xf>
    <xf numFmtId="14" fontId="41" fillId="60" borderId="12" xfId="57" applyNumberFormat="1" applyFont="1" applyFill="1" applyBorder="1" applyAlignment="1" applyProtection="1">
      <alignment horizontal="center" vertical="center" wrapText="1"/>
      <protection locked="0"/>
    </xf>
    <xf numFmtId="0" fontId="31" fillId="75" borderId="12" xfId="0" applyFont="1" applyFill="1" applyBorder="1" applyAlignment="1" applyProtection="1">
      <alignment horizontal="center" vertical="center" wrapText="1"/>
      <protection locked="0"/>
    </xf>
    <xf numFmtId="0" fontId="31" fillId="83" borderId="12" xfId="27" applyNumberFormat="1" applyFont="1" applyFill="1" applyBorder="1" applyAlignment="1" applyProtection="1">
      <alignment horizontal="center" vertical="center" wrapText="1"/>
      <protection locked="0"/>
    </xf>
    <xf numFmtId="14" fontId="31" fillId="83" borderId="12" xfId="27" applyNumberFormat="1" applyFont="1" applyFill="1" applyBorder="1" applyAlignment="1" applyProtection="1">
      <alignment horizontal="center" vertical="center" wrapText="1"/>
      <protection locked="0"/>
    </xf>
    <xf numFmtId="0" fontId="31" fillId="84" borderId="12" xfId="0" applyFont="1" applyFill="1" applyBorder="1" applyAlignment="1" applyProtection="1">
      <alignment horizontal="center" vertical="center" wrapText="1"/>
      <protection locked="0"/>
    </xf>
    <xf numFmtId="9" fontId="31" fillId="84" borderId="12" xfId="0" applyNumberFormat="1" applyFont="1" applyFill="1" applyBorder="1" applyAlignment="1" applyProtection="1">
      <alignment horizontal="center" vertical="center" wrapText="1"/>
      <protection locked="0"/>
    </xf>
    <xf numFmtId="0" fontId="31" fillId="49" borderId="19" xfId="0" applyFont="1" applyFill="1" applyBorder="1" applyAlignment="1" applyProtection="1">
      <alignment horizontal="center" vertical="center" wrapText="1"/>
      <protection/>
    </xf>
    <xf numFmtId="0" fontId="31" fillId="33" borderId="12" xfId="0" applyFont="1" applyFill="1" applyBorder="1" applyAlignment="1" applyProtection="1">
      <alignment horizontal="center" vertical="center" wrapText="1"/>
      <protection locked="0"/>
    </xf>
    <xf numFmtId="0" fontId="31" fillId="50" borderId="12" xfId="0" applyFont="1" applyFill="1" applyBorder="1" applyAlignment="1" applyProtection="1">
      <alignment horizontal="center" vertical="center" wrapText="1"/>
      <protection locked="0"/>
    </xf>
    <xf numFmtId="14" fontId="31" fillId="49" borderId="12" xfId="57" applyNumberFormat="1" applyFont="1" applyFill="1" applyBorder="1" applyAlignment="1" applyProtection="1">
      <alignment horizontal="center" vertical="center" wrapText="1"/>
      <protection locked="0"/>
    </xf>
    <xf numFmtId="9" fontId="31" fillId="33" borderId="12" xfId="57" applyNumberFormat="1" applyFont="1" applyFill="1" applyBorder="1" applyAlignment="1" applyProtection="1">
      <alignment horizontal="center" vertical="center" wrapText="1"/>
      <protection locked="0"/>
    </xf>
    <xf numFmtId="0" fontId="31" fillId="49" borderId="12" xfId="57" applyFont="1" applyFill="1" applyBorder="1" applyAlignment="1" applyProtection="1">
      <alignment horizontal="center" vertical="center" wrapText="1"/>
      <protection locked="0"/>
    </xf>
    <xf numFmtId="9" fontId="31" fillId="33" borderId="12" xfId="0" applyNumberFormat="1" applyFont="1" applyFill="1" applyBorder="1" applyAlignment="1" applyProtection="1">
      <alignment horizontal="center" vertical="center" wrapText="1"/>
      <protection locked="0"/>
    </xf>
    <xf numFmtId="0" fontId="31" fillId="49" borderId="12" xfId="0" applyFont="1" applyFill="1" applyBorder="1" applyAlignment="1" applyProtection="1">
      <alignment horizontal="center" vertical="center" wrapText="1"/>
      <protection locked="0"/>
    </xf>
    <xf numFmtId="0" fontId="31" fillId="84" borderId="12" xfId="0" applyFont="1" applyFill="1" applyBorder="1" applyAlignment="1" applyProtection="1">
      <alignment horizontal="justify" vertical="center" wrapText="1"/>
      <protection locked="0"/>
    </xf>
    <xf numFmtId="9" fontId="32" fillId="33" borderId="12" xfId="57" applyNumberFormat="1" applyFont="1" applyFill="1" applyBorder="1" applyAlignment="1" applyProtection="1">
      <alignment horizontal="center" vertical="center" wrapText="1"/>
      <protection locked="0"/>
    </xf>
    <xf numFmtId="0" fontId="32" fillId="49" borderId="12" xfId="57" applyFont="1" applyFill="1" applyBorder="1" applyAlignment="1" applyProtection="1">
      <alignment horizontal="center" vertical="center" wrapText="1"/>
      <protection locked="0"/>
    </xf>
    <xf numFmtId="14" fontId="32" fillId="49" borderId="12" xfId="57" applyNumberFormat="1" applyFont="1" applyFill="1" applyBorder="1" applyAlignment="1" applyProtection="1">
      <alignment horizontal="center" vertical="center" wrapText="1"/>
      <protection locked="0"/>
    </xf>
    <xf numFmtId="0" fontId="31" fillId="33" borderId="12" xfId="0" applyFont="1" applyFill="1" applyBorder="1" applyAlignment="1" applyProtection="1">
      <alignment horizontal="justify" vertical="center" wrapText="1"/>
      <protection/>
    </xf>
    <xf numFmtId="0" fontId="31" fillId="33" borderId="12" xfId="57" applyFont="1" applyFill="1" applyBorder="1" applyAlignment="1" applyProtection="1">
      <alignment horizontal="justify" vertical="center" wrapText="1"/>
      <protection locked="0"/>
    </xf>
    <xf numFmtId="0" fontId="31" fillId="49" borderId="12" xfId="0" applyNumberFormat="1" applyFont="1" applyFill="1" applyBorder="1" applyAlignment="1" applyProtection="1">
      <alignment horizontal="justify" vertical="center" wrapText="1"/>
      <protection/>
    </xf>
    <xf numFmtId="0" fontId="31" fillId="54" borderId="12" xfId="0" applyNumberFormat="1" applyFont="1" applyFill="1" applyBorder="1" applyAlignment="1" applyProtection="1">
      <alignment horizontal="justify" vertical="center" wrapText="1"/>
      <protection locked="0"/>
    </xf>
    <xf numFmtId="0" fontId="31" fillId="53" borderId="12" xfId="0" applyFont="1" applyFill="1" applyBorder="1" applyAlignment="1" applyProtection="1">
      <alignment horizontal="justify" vertical="center" wrapText="1"/>
      <protection/>
    </xf>
    <xf numFmtId="0" fontId="31" fillId="36" borderId="12" xfId="57" applyFont="1" applyFill="1" applyBorder="1" applyAlignment="1" applyProtection="1">
      <alignment horizontal="justify" vertical="center" wrapText="1"/>
      <protection locked="0"/>
    </xf>
    <xf numFmtId="0" fontId="31" fillId="36" borderId="12" xfId="0" applyFont="1" applyFill="1" applyBorder="1" applyAlignment="1" applyProtection="1">
      <alignment horizontal="justify" vertical="center" wrapText="1"/>
      <protection locked="0"/>
    </xf>
    <xf numFmtId="0" fontId="31" fillId="36" borderId="12" xfId="0" applyFont="1" applyFill="1" applyBorder="1" applyAlignment="1" applyProtection="1">
      <alignment horizontal="justify" vertical="center" wrapText="1"/>
      <protection/>
    </xf>
    <xf numFmtId="0" fontId="33" fillId="60" borderId="12" xfId="57" applyFont="1" applyFill="1" applyBorder="1" applyAlignment="1" applyProtection="1">
      <alignment horizontal="justify" vertical="center" wrapText="1"/>
      <protection locked="0"/>
    </xf>
    <xf numFmtId="0" fontId="31" fillId="61" borderId="12" xfId="0" applyFont="1" applyFill="1" applyBorder="1" applyAlignment="1" applyProtection="1">
      <alignment horizontal="justify" vertical="center" wrapText="1"/>
      <protection locked="0"/>
    </xf>
    <xf numFmtId="0" fontId="31" fillId="64" borderId="12" xfId="57" applyNumberFormat="1" applyFont="1" applyFill="1" applyBorder="1" applyAlignment="1" applyProtection="1">
      <alignment horizontal="justify" vertical="center" wrapText="1"/>
      <protection locked="0"/>
    </xf>
    <xf numFmtId="0" fontId="31" fillId="71" borderId="12" xfId="57" applyFont="1" applyFill="1" applyBorder="1" applyAlignment="1" applyProtection="1">
      <alignment horizontal="justify" vertical="center" wrapText="1"/>
      <protection locked="0"/>
    </xf>
    <xf numFmtId="0" fontId="31" fillId="71" borderId="12" xfId="0" applyFont="1" applyFill="1" applyBorder="1" applyAlignment="1" applyProtection="1">
      <alignment horizontal="justify" vertical="center" wrapText="1"/>
      <protection locked="0"/>
    </xf>
    <xf numFmtId="0" fontId="31" fillId="76" borderId="12" xfId="57" applyFont="1" applyFill="1" applyBorder="1" applyAlignment="1" applyProtection="1">
      <alignment horizontal="justify" vertical="center" wrapText="1"/>
      <protection locked="0"/>
    </xf>
    <xf numFmtId="0" fontId="31" fillId="76" borderId="12" xfId="0" applyFont="1" applyFill="1" applyBorder="1" applyAlignment="1" applyProtection="1">
      <alignment horizontal="justify" vertical="center" wrapText="1"/>
      <protection locked="0"/>
    </xf>
    <xf numFmtId="0" fontId="31" fillId="33" borderId="12" xfId="57" applyFont="1" applyFill="1" applyBorder="1" applyAlignment="1" applyProtection="1">
      <alignment horizontal="justify" vertical="center" wrapText="1"/>
      <protection locked="0"/>
    </xf>
    <xf numFmtId="0" fontId="31" fillId="75" borderId="12" xfId="0" applyFont="1" applyFill="1" applyBorder="1" applyAlignment="1" applyProtection="1">
      <alignment horizontal="center" vertical="center" wrapText="1"/>
      <protection locked="0"/>
    </xf>
    <xf numFmtId="9" fontId="32" fillId="33" borderId="19" xfId="57" applyNumberFormat="1" applyFont="1" applyFill="1" applyBorder="1" applyAlignment="1" applyProtection="1">
      <alignment horizontal="center" vertical="center" wrapText="1"/>
      <protection locked="0"/>
    </xf>
    <xf numFmtId="9" fontId="32" fillId="33" borderId="20" xfId="57" applyNumberFormat="1" applyFont="1" applyFill="1" applyBorder="1" applyAlignment="1" applyProtection="1">
      <alignment horizontal="center" vertical="center" wrapText="1"/>
      <protection locked="0"/>
    </xf>
    <xf numFmtId="0" fontId="32" fillId="49" borderId="19" xfId="57" applyFont="1" applyFill="1" applyBorder="1" applyAlignment="1" applyProtection="1">
      <alignment horizontal="center" vertical="center" wrapText="1"/>
      <protection locked="0"/>
    </xf>
    <xf numFmtId="0" fontId="32" fillId="49" borderId="20" xfId="57" applyFont="1" applyFill="1" applyBorder="1" applyAlignment="1" applyProtection="1">
      <alignment horizontal="center" vertical="center" wrapText="1"/>
      <protection locked="0"/>
    </xf>
    <xf numFmtId="14" fontId="32" fillId="49" borderId="19" xfId="57" applyNumberFormat="1" applyFont="1" applyFill="1" applyBorder="1" applyAlignment="1" applyProtection="1">
      <alignment horizontal="center" vertical="center" wrapText="1"/>
      <protection locked="0"/>
    </xf>
    <xf numFmtId="14" fontId="32" fillId="49" borderId="20" xfId="57" applyNumberFormat="1" applyFont="1" applyFill="1" applyBorder="1" applyAlignment="1" applyProtection="1">
      <alignment horizontal="center" vertical="center" wrapText="1"/>
      <protection locked="0"/>
    </xf>
    <xf numFmtId="0" fontId="32" fillId="49" borderId="19" xfId="0" applyFont="1" applyFill="1" applyBorder="1" applyAlignment="1" applyProtection="1">
      <alignment horizontal="center" vertical="center" wrapText="1"/>
      <protection locked="0"/>
    </xf>
    <xf numFmtId="0" fontId="32" fillId="49" borderId="20" xfId="0" applyFont="1" applyFill="1" applyBorder="1" applyAlignment="1" applyProtection="1">
      <alignment horizontal="center" vertical="center" wrapText="1"/>
      <protection locked="0"/>
    </xf>
    <xf numFmtId="0" fontId="31" fillId="33" borderId="19" xfId="0" applyFont="1" applyFill="1" applyBorder="1" applyAlignment="1" applyProtection="1">
      <alignment horizontal="center" vertical="center" wrapText="1"/>
      <protection/>
    </xf>
    <xf numFmtId="0" fontId="31" fillId="33" borderId="20" xfId="0" applyFont="1" applyFill="1" applyBorder="1" applyAlignment="1" applyProtection="1">
      <alignment horizontal="center" vertical="center" wrapText="1"/>
      <protection/>
    </xf>
    <xf numFmtId="0" fontId="31" fillId="50" borderId="12" xfId="0" applyFont="1" applyFill="1" applyBorder="1" applyAlignment="1" applyProtection="1">
      <alignment horizontal="center" vertical="center" wrapText="1"/>
      <protection/>
    </xf>
    <xf numFmtId="0" fontId="31" fillId="72" borderId="12" xfId="0" applyFont="1" applyFill="1" applyBorder="1" applyAlignment="1" applyProtection="1">
      <alignment horizontal="center" vertical="center" wrapText="1"/>
      <protection/>
    </xf>
    <xf numFmtId="0" fontId="31" fillId="33" borderId="12" xfId="0" applyFont="1" applyFill="1" applyBorder="1" applyAlignment="1" applyProtection="1">
      <alignment horizontal="center" vertical="center" wrapText="1"/>
      <protection locked="0"/>
    </xf>
    <xf numFmtId="0" fontId="31" fillId="33" borderId="12" xfId="0" applyFont="1" applyFill="1" applyBorder="1" applyAlignment="1" applyProtection="1">
      <alignment horizontal="center" vertical="center" wrapText="1"/>
      <protection/>
    </xf>
    <xf numFmtId="0" fontId="31" fillId="59" borderId="12" xfId="55" applyNumberFormat="1" applyFont="1" applyFill="1" applyBorder="1" applyAlignment="1" applyProtection="1">
      <alignment horizontal="center" vertical="center" wrapText="1"/>
      <protection/>
    </xf>
    <xf numFmtId="14" fontId="31" fillId="33" borderId="12" xfId="0" applyNumberFormat="1" applyFont="1" applyFill="1" applyBorder="1" applyAlignment="1" applyProtection="1">
      <alignment horizontal="center" vertical="center" wrapText="1"/>
      <protection/>
    </xf>
    <xf numFmtId="0" fontId="31" fillId="56" borderId="12" xfId="0" applyFont="1" applyFill="1" applyBorder="1" applyAlignment="1" applyProtection="1">
      <alignment horizontal="center" vertical="center" wrapText="1"/>
      <protection locked="0"/>
    </xf>
    <xf numFmtId="0" fontId="31" fillId="50" borderId="12" xfId="0" applyFont="1" applyFill="1" applyBorder="1" applyAlignment="1" applyProtection="1">
      <alignment horizontal="center" vertical="center" wrapText="1"/>
      <protection locked="0"/>
    </xf>
    <xf numFmtId="0" fontId="31" fillId="46" borderId="12" xfId="0" applyFont="1" applyFill="1" applyBorder="1" applyAlignment="1" applyProtection="1">
      <alignment horizontal="center" vertical="center" wrapText="1"/>
      <protection/>
    </xf>
    <xf numFmtId="0" fontId="31" fillId="48" borderId="12" xfId="0" applyFont="1" applyFill="1" applyBorder="1" applyAlignment="1" applyProtection="1">
      <alignment horizontal="center" vertical="center" wrapText="1"/>
      <protection/>
    </xf>
    <xf numFmtId="0" fontId="31" fillId="49" borderId="12" xfId="0" applyFont="1" applyFill="1" applyBorder="1" applyAlignment="1" applyProtection="1">
      <alignment horizontal="center" vertical="center" wrapText="1"/>
      <protection/>
    </xf>
    <xf numFmtId="0" fontId="31" fillId="49" borderId="12" xfId="0" applyNumberFormat="1" applyFont="1" applyFill="1" applyBorder="1" applyAlignment="1" applyProtection="1">
      <alignment horizontal="center" vertical="center" wrapText="1"/>
      <protection/>
    </xf>
    <xf numFmtId="0" fontId="31" fillId="86" borderId="12" xfId="0" applyFont="1" applyFill="1" applyBorder="1" applyAlignment="1" applyProtection="1">
      <alignment horizontal="center" vertical="center" wrapText="1"/>
      <protection/>
    </xf>
    <xf numFmtId="0" fontId="31" fillId="35" borderId="12" xfId="0" applyNumberFormat="1" applyFont="1" applyFill="1" applyBorder="1" applyAlignment="1" applyProtection="1">
      <alignment horizontal="justify" vertical="center" wrapText="1"/>
      <protection/>
    </xf>
    <xf numFmtId="0" fontId="31" fillId="56" borderId="12" xfId="0" applyNumberFormat="1" applyFont="1" applyFill="1" applyBorder="1" applyAlignment="1" applyProtection="1">
      <alignment horizontal="center" vertical="center" wrapText="1"/>
      <protection/>
    </xf>
    <xf numFmtId="0" fontId="31" fillId="51" borderId="12" xfId="0" applyFont="1" applyFill="1" applyBorder="1" applyAlignment="1" applyProtection="1">
      <alignment horizontal="center" vertical="center" wrapText="1"/>
      <protection/>
    </xf>
    <xf numFmtId="0" fontId="31" fillId="88" borderId="12" xfId="55" applyNumberFormat="1" applyFont="1" applyFill="1" applyBorder="1" applyAlignment="1" applyProtection="1">
      <alignment horizontal="center" vertical="center" wrapText="1"/>
      <protection/>
    </xf>
    <xf numFmtId="0" fontId="31" fillId="81" borderId="12" xfId="0" applyFont="1" applyFill="1" applyBorder="1" applyAlignment="1" applyProtection="1">
      <alignment horizontal="center" vertical="center" wrapText="1"/>
      <protection/>
    </xf>
    <xf numFmtId="0" fontId="31" fillId="75" borderId="12" xfId="0" applyFont="1" applyFill="1" applyBorder="1" applyAlignment="1" applyProtection="1">
      <alignment horizontal="center" vertical="center" wrapText="1"/>
      <protection locked="0"/>
    </xf>
    <xf numFmtId="0" fontId="31" fillId="64" borderId="12" xfId="0" applyNumberFormat="1" applyFont="1" applyFill="1" applyBorder="1" applyAlignment="1" applyProtection="1">
      <alignment horizontal="center" vertical="center" wrapText="1"/>
      <protection/>
    </xf>
    <xf numFmtId="0" fontId="31" fillId="64" borderId="12" xfId="0" applyFont="1" applyFill="1" applyBorder="1" applyAlignment="1" applyProtection="1">
      <alignment horizontal="center" vertical="center" wrapText="1"/>
      <protection/>
    </xf>
    <xf numFmtId="14" fontId="31" fillId="33" borderId="12" xfId="55" applyNumberFormat="1" applyFont="1" applyFill="1" applyBorder="1" applyAlignment="1" applyProtection="1">
      <alignment horizontal="center" vertical="center" wrapText="1"/>
      <protection/>
    </xf>
    <xf numFmtId="14" fontId="31" fillId="92" borderId="12" xfId="42" applyNumberFormat="1" applyFont="1" applyFill="1" applyBorder="1" applyAlignment="1" applyProtection="1">
      <alignment horizontal="center" vertical="center" wrapText="1"/>
      <protection/>
    </xf>
    <xf numFmtId="0" fontId="31" fillId="74" borderId="12" xfId="0" applyFont="1" applyFill="1" applyBorder="1" applyAlignment="1" applyProtection="1">
      <alignment horizontal="center" vertical="center" wrapText="1"/>
      <protection/>
    </xf>
    <xf numFmtId="0" fontId="31" fillId="65" borderId="12" xfId="42" applyNumberFormat="1" applyFont="1" applyFill="1" applyBorder="1" applyAlignment="1" applyProtection="1">
      <alignment horizontal="center" vertical="center" wrapText="1"/>
      <protection/>
    </xf>
    <xf numFmtId="0" fontId="36" fillId="60" borderId="12" xfId="0" applyFont="1" applyFill="1" applyBorder="1" applyAlignment="1">
      <alignment horizontal="center" vertical="center" wrapText="1"/>
    </xf>
    <xf numFmtId="14" fontId="36" fillId="60" borderId="12" xfId="0" applyNumberFormat="1" applyFont="1" applyFill="1" applyBorder="1" applyAlignment="1">
      <alignment horizontal="center" vertical="center"/>
    </xf>
    <xf numFmtId="14" fontId="31" fillId="72" borderId="12" xfId="0" applyNumberFormat="1" applyFont="1" applyFill="1" applyBorder="1" applyAlignment="1" applyProtection="1">
      <alignment horizontal="center" vertical="center" wrapText="1"/>
      <protection/>
    </xf>
    <xf numFmtId="0" fontId="31" fillId="89" borderId="12" xfId="27" applyNumberFormat="1" applyFont="1" applyFill="1" applyBorder="1" applyAlignment="1" applyProtection="1">
      <alignment horizontal="center" vertical="center" wrapText="1"/>
      <protection/>
    </xf>
    <xf numFmtId="0" fontId="31" fillId="73" borderId="12" xfId="27" applyNumberFormat="1" applyFont="1" applyFill="1" applyBorder="1" applyAlignment="1" applyProtection="1">
      <alignment horizontal="center" vertical="center" wrapText="1"/>
      <protection/>
    </xf>
    <xf numFmtId="0" fontId="31" fillId="66" borderId="12" xfId="0" applyFont="1" applyFill="1" applyBorder="1" applyAlignment="1" applyProtection="1">
      <alignment horizontal="center" vertical="center" wrapText="1"/>
      <protection/>
    </xf>
    <xf numFmtId="0" fontId="31" fillId="63" borderId="12" xfId="0" applyFont="1" applyFill="1" applyBorder="1" applyAlignment="1" applyProtection="1">
      <alignment horizontal="center" vertical="center" wrapText="1"/>
      <protection/>
    </xf>
    <xf numFmtId="14" fontId="31" fillId="64" borderId="12" xfId="0" applyNumberFormat="1" applyFont="1" applyFill="1" applyBorder="1" applyAlignment="1" applyProtection="1">
      <alignment horizontal="center" vertical="center" wrapText="1"/>
      <protection/>
    </xf>
    <xf numFmtId="0" fontId="31" fillId="85" borderId="12" xfId="55" applyNumberFormat="1" applyFont="1" applyFill="1" applyBorder="1" applyAlignment="1" applyProtection="1">
      <alignment horizontal="center" vertical="center" wrapText="1"/>
      <protection/>
    </xf>
    <xf numFmtId="0" fontId="31" fillId="84" borderId="12" xfId="0" applyNumberFormat="1" applyFont="1" applyFill="1" applyBorder="1" applyAlignment="1" applyProtection="1">
      <alignment horizontal="justify" vertical="center" wrapText="1"/>
      <protection/>
    </xf>
    <xf numFmtId="0" fontId="31" fillId="33" borderId="12" xfId="55" applyNumberFormat="1" applyFont="1" applyFill="1" applyBorder="1" applyAlignment="1" applyProtection="1">
      <alignment horizontal="center" vertical="center" wrapText="1"/>
      <protection/>
    </xf>
    <xf numFmtId="0" fontId="31" fillId="84" borderId="12" xfId="0" applyFont="1" applyFill="1" applyBorder="1" applyAlignment="1" applyProtection="1">
      <alignment horizontal="center" vertical="center" wrapText="1"/>
      <protection/>
    </xf>
    <xf numFmtId="0" fontId="31" fillId="37" borderId="12" xfId="0" applyNumberFormat="1" applyFont="1" applyFill="1" applyBorder="1" applyAlignment="1" applyProtection="1">
      <alignment horizontal="center" vertical="center" wrapText="1"/>
      <protection locked="0"/>
    </xf>
    <xf numFmtId="0" fontId="31" fillId="54" borderId="12" xfId="0" applyFont="1" applyFill="1" applyBorder="1" applyAlignment="1" applyProtection="1">
      <alignment horizontal="center" vertical="center" wrapText="1"/>
      <protection/>
    </xf>
    <xf numFmtId="0" fontId="31" fillId="36" borderId="12" xfId="0" applyNumberFormat="1" applyFont="1" applyFill="1" applyBorder="1" applyAlignment="1" applyProtection="1">
      <alignment horizontal="center" vertical="center" wrapText="1"/>
      <protection/>
    </xf>
    <xf numFmtId="49" fontId="31" fillId="57" borderId="19" xfId="0" applyNumberFormat="1" applyFont="1" applyFill="1" applyBorder="1" applyAlignment="1" applyProtection="1">
      <alignment horizontal="center" vertical="center" wrapText="1"/>
      <protection/>
    </xf>
    <xf numFmtId="49" fontId="31" fillId="57" borderId="20" xfId="0" applyNumberFormat="1" applyFont="1" applyFill="1" applyBorder="1" applyAlignment="1" applyProtection="1">
      <alignment horizontal="center" vertical="center" wrapText="1"/>
      <protection/>
    </xf>
    <xf numFmtId="0" fontId="31" fillId="91" borderId="12" xfId="0" applyFont="1" applyFill="1" applyBorder="1" applyAlignment="1" applyProtection="1">
      <alignment horizontal="center" vertical="center" wrapText="1"/>
      <protection/>
    </xf>
    <xf numFmtId="14" fontId="31" fillId="59" borderId="12" xfId="55" applyNumberFormat="1" applyFont="1" applyFill="1" applyBorder="1" applyAlignment="1" applyProtection="1">
      <alignment horizontal="center" vertical="center" wrapText="1"/>
      <protection/>
    </xf>
    <xf numFmtId="0" fontId="31" fillId="38" borderId="12" xfId="0" applyFont="1" applyFill="1" applyBorder="1" applyAlignment="1" applyProtection="1">
      <alignment horizontal="center" vertical="center" wrapText="1"/>
      <protection/>
    </xf>
    <xf numFmtId="0" fontId="31" fillId="87" borderId="12" xfId="0" applyFont="1" applyFill="1" applyBorder="1" applyAlignment="1" applyProtection="1">
      <alignment horizontal="center" vertical="center" wrapText="1"/>
      <protection/>
    </xf>
    <xf numFmtId="0" fontId="31" fillId="77" borderId="12" xfId="55" applyNumberFormat="1" applyFont="1" applyFill="1" applyBorder="1" applyAlignment="1" applyProtection="1">
      <alignment horizontal="center" vertical="center" wrapText="1"/>
      <protection/>
    </xf>
    <xf numFmtId="0" fontId="31" fillId="87" borderId="12" xfId="55" applyNumberFormat="1" applyFont="1" applyFill="1" applyBorder="1" applyAlignment="1" applyProtection="1">
      <alignment horizontal="center" vertical="center" wrapText="1"/>
      <protection/>
    </xf>
    <xf numFmtId="14" fontId="31" fillId="75" borderId="12" xfId="0" applyNumberFormat="1" applyFont="1" applyFill="1" applyBorder="1" applyAlignment="1" applyProtection="1">
      <alignment horizontal="center" vertical="center"/>
      <protection locked="0"/>
    </xf>
    <xf numFmtId="0" fontId="31" fillId="75" borderId="19" xfId="0" applyFont="1" applyFill="1" applyBorder="1" applyAlignment="1" applyProtection="1">
      <alignment horizontal="center" vertical="center" wrapText="1"/>
      <protection locked="0"/>
    </xf>
    <xf numFmtId="0" fontId="31" fillId="75" borderId="21" xfId="0" applyFont="1" applyFill="1" applyBorder="1" applyAlignment="1" applyProtection="1">
      <alignment horizontal="center" vertical="center" wrapText="1"/>
      <protection locked="0"/>
    </xf>
    <xf numFmtId="0" fontId="31" fillId="75" borderId="20" xfId="0" applyFont="1" applyFill="1" applyBorder="1" applyAlignment="1" applyProtection="1">
      <alignment horizontal="center" vertical="center" wrapText="1"/>
      <protection locked="0"/>
    </xf>
    <xf numFmtId="14" fontId="31" fillId="75" borderId="19" xfId="0" applyNumberFormat="1" applyFont="1" applyFill="1" applyBorder="1" applyAlignment="1" applyProtection="1">
      <alignment horizontal="center" vertical="center"/>
      <protection locked="0"/>
    </xf>
    <xf numFmtId="14" fontId="31" fillId="75" borderId="20" xfId="0" applyNumberFormat="1" applyFont="1" applyFill="1" applyBorder="1" applyAlignment="1" applyProtection="1">
      <alignment horizontal="center" vertical="center"/>
      <protection locked="0"/>
    </xf>
    <xf numFmtId="0" fontId="31" fillId="75" borderId="12" xfId="0" applyFont="1" applyFill="1" applyBorder="1" applyAlignment="1" applyProtection="1">
      <alignment horizontal="center" vertical="center"/>
      <protection locked="0"/>
    </xf>
    <xf numFmtId="0" fontId="31" fillId="75" borderId="19" xfId="0" applyFont="1" applyFill="1" applyBorder="1" applyAlignment="1" applyProtection="1">
      <alignment horizontal="center" vertical="center"/>
      <protection locked="0"/>
    </xf>
    <xf numFmtId="0" fontId="31" fillId="75" borderId="21" xfId="0" applyFont="1" applyFill="1" applyBorder="1" applyAlignment="1" applyProtection="1">
      <alignment horizontal="center" vertical="center"/>
      <protection locked="0"/>
    </xf>
    <xf numFmtId="0" fontId="31" fillId="75" borderId="20" xfId="0" applyFont="1" applyFill="1" applyBorder="1" applyAlignment="1" applyProtection="1">
      <alignment horizontal="center" vertical="center"/>
      <protection locked="0"/>
    </xf>
    <xf numFmtId="0" fontId="31" fillId="50" borderId="12" xfId="0" applyFont="1" applyFill="1" applyBorder="1" applyAlignment="1" applyProtection="1">
      <alignment horizontal="center" vertical="center"/>
      <protection/>
    </xf>
    <xf numFmtId="0" fontId="36" fillId="60" borderId="12" xfId="0" applyFont="1" applyFill="1" applyBorder="1" applyAlignment="1">
      <alignment horizontal="center" vertical="center"/>
    </xf>
    <xf numFmtId="0" fontId="36" fillId="60" borderId="12" xfId="0" applyFont="1" applyFill="1" applyBorder="1" applyAlignment="1">
      <alignment horizontal="justify" vertical="center" wrapText="1"/>
    </xf>
    <xf numFmtId="49" fontId="31" fillId="56" borderId="12" xfId="0" applyNumberFormat="1" applyFont="1" applyFill="1" applyBorder="1" applyAlignment="1" applyProtection="1">
      <alignment horizontal="center" vertical="center" wrapText="1"/>
      <protection/>
    </xf>
    <xf numFmtId="49" fontId="31" fillId="56" borderId="12" xfId="0" applyNumberFormat="1" applyFont="1" applyFill="1" applyBorder="1" applyAlignment="1" applyProtection="1">
      <alignment horizontal="center" vertical="center" wrapText="1"/>
      <protection locked="0"/>
    </xf>
    <xf numFmtId="14" fontId="31" fillId="56" borderId="12" xfId="0" applyNumberFormat="1" applyFont="1" applyFill="1" applyBorder="1" applyAlignment="1" applyProtection="1">
      <alignment horizontal="center" vertical="center" wrapText="1"/>
      <protection locked="0"/>
    </xf>
    <xf numFmtId="0" fontId="31" fillId="56" borderId="12" xfId="0" applyNumberFormat="1" applyFont="1" applyFill="1" applyBorder="1" applyAlignment="1" applyProtection="1">
      <alignment horizontal="center" vertical="center" wrapText="1"/>
      <protection locked="0"/>
    </xf>
    <xf numFmtId="0" fontId="31" fillId="56" borderId="12" xfId="0" applyFont="1" applyFill="1" applyBorder="1" applyAlignment="1" applyProtection="1">
      <alignment horizontal="center" vertical="center" wrapText="1"/>
      <protection/>
    </xf>
    <xf numFmtId="0" fontId="31" fillId="51" borderId="12" xfId="0" applyFont="1" applyFill="1" applyBorder="1" applyAlignment="1" applyProtection="1">
      <alignment horizontal="center" vertical="center"/>
      <protection/>
    </xf>
    <xf numFmtId="0" fontId="31" fillId="61" borderId="12" xfId="0" applyFont="1" applyFill="1" applyBorder="1" applyAlignment="1" applyProtection="1">
      <alignment horizontal="center" vertical="center" wrapText="1"/>
      <protection/>
    </xf>
    <xf numFmtId="0" fontId="31" fillId="35" borderId="12" xfId="0" applyFont="1" applyFill="1" applyBorder="1" applyAlignment="1" applyProtection="1">
      <alignment horizontal="center" vertical="center"/>
      <protection/>
    </xf>
    <xf numFmtId="0" fontId="31" fillId="88" borderId="12" xfId="0" applyFont="1" applyFill="1" applyBorder="1" applyAlignment="1" applyProtection="1">
      <alignment horizontal="center" vertical="center" wrapText="1"/>
      <protection/>
    </xf>
    <xf numFmtId="0" fontId="18" fillId="94" borderId="22" xfId="0" applyNumberFormat="1" applyFont="1" applyFill="1" applyBorder="1" applyAlignment="1" applyProtection="1">
      <alignment horizontal="center" vertical="center" wrapText="1"/>
      <protection locked="0"/>
    </xf>
    <xf numFmtId="0" fontId="18" fillId="94" borderId="17" xfId="0" applyNumberFormat="1" applyFont="1" applyFill="1" applyBorder="1" applyAlignment="1" applyProtection="1">
      <alignment horizontal="center" vertical="center" wrapText="1"/>
      <protection locked="0"/>
    </xf>
    <xf numFmtId="0" fontId="18" fillId="24" borderId="11" xfId="0" applyFont="1" applyFill="1" applyBorder="1" applyAlignment="1">
      <alignment horizontal="center" vertical="center" wrapText="1"/>
    </xf>
    <xf numFmtId="0" fontId="18" fillId="24" borderId="23" xfId="0" applyFont="1" applyFill="1" applyBorder="1" applyAlignment="1">
      <alignment horizontal="center" vertical="center" wrapText="1"/>
    </xf>
    <xf numFmtId="0" fontId="31" fillId="54" borderId="12" xfId="0" applyNumberFormat="1" applyFont="1" applyFill="1" applyBorder="1" applyAlignment="1" applyProtection="1">
      <alignment horizontal="center" vertical="center" wrapText="1"/>
      <protection/>
    </xf>
    <xf numFmtId="0" fontId="18" fillId="94" borderId="24" xfId="0" applyNumberFormat="1" applyFont="1" applyFill="1" applyBorder="1" applyAlignment="1" applyProtection="1">
      <alignment horizontal="center" vertical="center" wrapText="1"/>
      <protection locked="0"/>
    </xf>
    <xf numFmtId="0" fontId="18" fillId="94" borderId="25" xfId="0" applyNumberFormat="1" applyFont="1" applyFill="1" applyBorder="1" applyAlignment="1" applyProtection="1">
      <alignment horizontal="center" vertical="center" wrapText="1"/>
      <protection locked="0"/>
    </xf>
    <xf numFmtId="0" fontId="18" fillId="94" borderId="26" xfId="0" applyNumberFormat="1" applyFont="1" applyFill="1" applyBorder="1" applyAlignment="1" applyProtection="1">
      <alignment horizontal="center" vertical="center" wrapText="1"/>
      <protection locked="0"/>
    </xf>
    <xf numFmtId="0" fontId="18" fillId="24" borderId="10" xfId="55" applyNumberFormat="1" applyFont="1" applyFill="1" applyBorder="1" applyAlignment="1" applyProtection="1">
      <alignment horizontal="center" vertical="center"/>
      <protection locked="0"/>
    </xf>
    <xf numFmtId="0" fontId="18" fillId="25" borderId="11" xfId="55" applyNumberFormat="1" applyFont="1" applyFill="1" applyBorder="1" applyAlignment="1" applyProtection="1">
      <alignment horizontal="center" vertical="center" wrapText="1"/>
      <protection locked="0"/>
    </xf>
    <xf numFmtId="0" fontId="18" fillId="25" borderId="23" xfId="55" applyNumberFormat="1" applyFont="1" applyFill="1" applyBorder="1" applyAlignment="1" applyProtection="1">
      <alignment horizontal="center" vertical="center" wrapText="1"/>
      <protection locked="0"/>
    </xf>
    <xf numFmtId="0" fontId="18" fillId="25" borderId="10" xfId="55" applyNumberFormat="1" applyFont="1" applyFill="1" applyBorder="1" applyAlignment="1" applyProtection="1">
      <alignment horizontal="center" vertical="center"/>
      <protection locked="0"/>
    </xf>
    <xf numFmtId="0" fontId="18" fillId="26" borderId="27" xfId="27" applyNumberFormat="1" applyFont="1" applyFill="1" applyBorder="1" applyAlignment="1" applyProtection="1">
      <alignment horizontal="center" vertical="center" wrapText="1"/>
      <protection locked="0"/>
    </xf>
    <xf numFmtId="0" fontId="18" fillId="26" borderId="28" xfId="27" applyNumberFormat="1" applyFont="1" applyFill="1" applyBorder="1" applyAlignment="1" applyProtection="1">
      <alignment horizontal="center" vertical="center" wrapText="1"/>
      <protection locked="0"/>
    </xf>
    <xf numFmtId="0" fontId="18" fillId="26" borderId="29" xfId="27" applyNumberFormat="1" applyFont="1" applyFill="1" applyBorder="1" applyAlignment="1" applyProtection="1">
      <alignment horizontal="center" vertical="center" wrapText="1"/>
      <protection locked="0"/>
    </xf>
    <xf numFmtId="0" fontId="19" fillId="29" borderId="12" xfId="0" applyFont="1" applyFill="1" applyBorder="1" applyAlignment="1" applyProtection="1">
      <alignment horizontal="center"/>
      <protection locked="0"/>
    </xf>
    <xf numFmtId="0" fontId="18" fillId="26" borderId="11" xfId="27" applyNumberFormat="1" applyFont="1" applyFill="1" applyBorder="1" applyAlignment="1" applyProtection="1">
      <alignment horizontal="center" vertical="center" wrapText="1"/>
      <protection locked="0"/>
    </xf>
    <xf numFmtId="0" fontId="18" fillId="25" borderId="27" xfId="42" applyNumberFormat="1" applyFont="1" applyFill="1" applyBorder="1" applyAlignment="1" applyProtection="1">
      <alignment horizontal="center" vertical="center" wrapText="1"/>
      <protection locked="0"/>
    </xf>
    <xf numFmtId="0" fontId="18" fillId="25" borderId="29" xfId="42" applyNumberFormat="1" applyFont="1" applyFill="1" applyBorder="1" applyAlignment="1" applyProtection="1">
      <alignment horizontal="center" vertical="center" wrapText="1"/>
      <protection locked="0"/>
    </xf>
    <xf numFmtId="14" fontId="31" fillId="49" borderId="12" xfId="57" applyNumberFormat="1" applyFont="1" applyFill="1" applyBorder="1" applyAlignment="1" applyProtection="1">
      <alignment horizontal="center" vertical="center" wrapText="1"/>
      <protection locked="0"/>
    </xf>
    <xf numFmtId="9" fontId="31" fillId="33" borderId="12" xfId="57" applyNumberFormat="1" applyFont="1" applyFill="1" applyBorder="1" applyAlignment="1" applyProtection="1">
      <alignment horizontal="center" vertical="center" wrapText="1"/>
      <protection locked="0"/>
    </xf>
    <xf numFmtId="0" fontId="20" fillId="29" borderId="12" xfId="0" applyFont="1" applyFill="1" applyBorder="1" applyAlignment="1" applyProtection="1">
      <alignment horizontal="center" wrapText="1"/>
      <protection locked="0"/>
    </xf>
    <xf numFmtId="14" fontId="31" fillId="79" borderId="19" xfId="0" applyNumberFormat="1" applyFont="1" applyFill="1" applyBorder="1" applyAlignment="1" applyProtection="1">
      <alignment horizontal="center" vertical="center" wrapText="1"/>
      <protection/>
    </xf>
    <xf numFmtId="0" fontId="31" fillId="79" borderId="21" xfId="0" applyFont="1" applyFill="1" applyBorder="1" applyAlignment="1" applyProtection="1">
      <alignment horizontal="center" vertical="center" wrapText="1"/>
      <protection/>
    </xf>
    <xf numFmtId="0" fontId="31" fillId="79" borderId="20" xfId="0" applyFont="1" applyFill="1" applyBorder="1" applyAlignment="1" applyProtection="1">
      <alignment horizontal="center" vertical="center" wrapText="1"/>
      <protection/>
    </xf>
    <xf numFmtId="0" fontId="18" fillId="25" borderId="11" xfId="42" applyNumberFormat="1" applyFont="1" applyFill="1" applyBorder="1" applyAlignment="1" applyProtection="1">
      <alignment horizontal="center" vertical="center" wrapText="1"/>
      <protection locked="0"/>
    </xf>
    <xf numFmtId="0" fontId="18" fillId="25" borderId="30" xfId="42" applyNumberFormat="1" applyFont="1" applyFill="1" applyBorder="1" applyAlignment="1" applyProtection="1">
      <alignment horizontal="center" vertical="center" wrapText="1"/>
      <protection locked="0"/>
    </xf>
    <xf numFmtId="0" fontId="18" fillId="24" borderId="31" xfId="0" applyFont="1" applyFill="1" applyBorder="1" applyAlignment="1">
      <alignment horizontal="center" vertical="center" wrapText="1"/>
    </xf>
    <xf numFmtId="0" fontId="18" fillId="24" borderId="32" xfId="0" applyFont="1" applyFill="1" applyBorder="1" applyAlignment="1">
      <alignment horizontal="center" vertical="center" wrapText="1"/>
    </xf>
    <xf numFmtId="0" fontId="18" fillId="24" borderId="11" xfId="55" applyNumberFormat="1" applyFont="1" applyFill="1" applyBorder="1" applyAlignment="1" applyProtection="1">
      <alignment horizontal="center" vertical="center" wrapText="1"/>
      <protection locked="0"/>
    </xf>
    <xf numFmtId="0" fontId="18" fillId="24" borderId="23" xfId="55" applyNumberFormat="1" applyFont="1" applyFill="1" applyBorder="1" applyAlignment="1" applyProtection="1">
      <alignment horizontal="center" vertical="center" wrapText="1"/>
      <protection locked="0"/>
    </xf>
    <xf numFmtId="0" fontId="31" fillId="44" borderId="12" xfId="0" applyFont="1" applyFill="1" applyBorder="1" applyAlignment="1" applyProtection="1">
      <alignment horizontal="center" vertical="center" wrapText="1"/>
      <protection/>
    </xf>
    <xf numFmtId="0" fontId="31" fillId="32" borderId="12" xfId="0" applyFont="1" applyFill="1" applyBorder="1" applyAlignment="1" applyProtection="1">
      <alignment horizontal="center" vertical="center" wrapText="1"/>
      <protection/>
    </xf>
    <xf numFmtId="14" fontId="31" fillId="48" borderId="12" xfId="0" applyNumberFormat="1" applyFont="1" applyFill="1" applyBorder="1" applyAlignment="1" applyProtection="1">
      <alignment horizontal="center" vertical="center"/>
      <protection/>
    </xf>
    <xf numFmtId="14" fontId="31" fillId="40" borderId="12" xfId="55" applyNumberFormat="1" applyFont="1" applyFill="1" applyBorder="1" applyAlignment="1" applyProtection="1">
      <alignment horizontal="center" vertical="center" wrapText="1"/>
      <protection/>
    </xf>
    <xf numFmtId="0" fontId="31" fillId="42" borderId="12" xfId="0" applyNumberFormat="1" applyFont="1" applyFill="1" applyBorder="1" applyAlignment="1" applyProtection="1">
      <alignment horizontal="center" vertical="center" wrapText="1"/>
      <protection/>
    </xf>
    <xf numFmtId="0" fontId="31" fillId="79" borderId="12" xfId="0" applyFont="1" applyFill="1" applyBorder="1" applyAlignment="1" applyProtection="1">
      <alignment horizontal="center" vertical="center" wrapText="1"/>
      <protection/>
    </xf>
    <xf numFmtId="0" fontId="31" fillId="43" borderId="12" xfId="0" applyFont="1" applyFill="1" applyBorder="1" applyAlignment="1" applyProtection="1">
      <alignment horizontal="center" vertical="center" wrapText="1"/>
      <protection/>
    </xf>
    <xf numFmtId="0" fontId="31" fillId="33" borderId="12" xfId="57" applyFont="1" applyFill="1" applyBorder="1" applyAlignment="1" applyProtection="1">
      <alignment horizontal="justify" vertical="center" wrapText="1"/>
      <protection locked="0"/>
    </xf>
    <xf numFmtId="9" fontId="31" fillId="33" borderId="12" xfId="0" applyNumberFormat="1" applyFont="1" applyFill="1" applyBorder="1" applyAlignment="1" applyProtection="1">
      <alignment horizontal="center" vertical="center" wrapText="1"/>
      <protection locked="0"/>
    </xf>
    <xf numFmtId="0" fontId="31" fillId="49" borderId="12" xfId="0" applyFont="1" applyFill="1" applyBorder="1" applyAlignment="1" applyProtection="1">
      <alignment horizontal="center" vertical="center" wrapText="1"/>
      <protection locked="0"/>
    </xf>
    <xf numFmtId="14" fontId="31" fillId="48" borderId="12" xfId="0" applyNumberFormat="1" applyFont="1" applyFill="1" applyBorder="1" applyAlignment="1" applyProtection="1">
      <alignment horizontal="center" vertical="center" wrapText="1"/>
      <protection/>
    </xf>
    <xf numFmtId="0" fontId="31" fillId="93" borderId="12" xfId="0" applyFont="1" applyFill="1" applyBorder="1" applyAlignment="1" applyProtection="1">
      <alignment horizontal="center" vertical="center" wrapText="1"/>
      <protection/>
    </xf>
    <xf numFmtId="0" fontId="31" fillId="47" borderId="12" xfId="55" applyNumberFormat="1" applyFont="1" applyFill="1" applyBorder="1" applyAlignment="1" applyProtection="1">
      <alignment horizontal="center" vertical="center" wrapText="1"/>
      <protection/>
    </xf>
    <xf numFmtId="14" fontId="31" fillId="49" borderId="12" xfId="0" applyNumberFormat="1" applyFont="1" applyFill="1" applyBorder="1" applyAlignment="1" applyProtection="1">
      <alignment horizontal="center" vertical="center" wrapText="1"/>
      <protection/>
    </xf>
    <xf numFmtId="0" fontId="31" fillId="49" borderId="12" xfId="57" applyFont="1" applyFill="1" applyBorder="1" applyAlignment="1" applyProtection="1">
      <alignment horizontal="center" vertical="center" wrapText="1"/>
      <protection locked="0"/>
    </xf>
    <xf numFmtId="9" fontId="31" fillId="33" borderId="12" xfId="0" applyNumberFormat="1" applyFont="1" applyFill="1" applyBorder="1" applyAlignment="1" applyProtection="1">
      <alignment horizontal="center" vertical="center" wrapText="1"/>
      <protection/>
    </xf>
    <xf numFmtId="14" fontId="31" fillId="47" borderId="12" xfId="55" applyNumberFormat="1" applyFont="1" applyFill="1" applyBorder="1" applyAlignment="1" applyProtection="1">
      <alignment horizontal="center" vertical="center" wrapText="1"/>
      <protection/>
    </xf>
    <xf numFmtId="0" fontId="18" fillId="26" borderId="33" xfId="27" applyNumberFormat="1" applyFont="1" applyFill="1" applyBorder="1" applyAlignment="1" applyProtection="1">
      <alignment horizontal="center" vertical="center" wrapText="1"/>
      <protection locked="0"/>
    </xf>
    <xf numFmtId="0" fontId="18" fillId="26" borderId="22" xfId="27" applyNumberFormat="1" applyFont="1" applyFill="1" applyBorder="1" applyAlignment="1" applyProtection="1">
      <alignment horizontal="center" vertical="center" wrapText="1"/>
      <protection locked="0"/>
    </xf>
    <xf numFmtId="0" fontId="18" fillId="26" borderId="18" xfId="27" applyNumberFormat="1" applyFont="1" applyFill="1" applyBorder="1" applyAlignment="1" applyProtection="1">
      <alignment horizontal="center" vertical="center" wrapText="1"/>
      <protection locked="0"/>
    </xf>
    <xf numFmtId="0" fontId="18" fillId="25" borderId="23" xfId="42" applyNumberFormat="1" applyFont="1" applyFill="1" applyBorder="1" applyAlignment="1" applyProtection="1">
      <alignment horizontal="center" vertical="center" wrapText="1"/>
      <protection locked="0"/>
    </xf>
    <xf numFmtId="0" fontId="31" fillId="44" borderId="19" xfId="0" applyFont="1" applyFill="1" applyBorder="1" applyAlignment="1" applyProtection="1">
      <alignment horizontal="center" vertical="center" wrapText="1"/>
      <protection/>
    </xf>
    <xf numFmtId="0" fontId="31" fillId="44" borderId="20" xfId="0" applyFont="1" applyFill="1" applyBorder="1" applyAlignment="1" applyProtection="1">
      <alignment horizontal="center" vertical="center" wrapText="1"/>
      <protection/>
    </xf>
    <xf numFmtId="0" fontId="31" fillId="43" borderId="19" xfId="0" applyFont="1" applyFill="1" applyBorder="1" applyAlignment="1" applyProtection="1">
      <alignment horizontal="center" vertical="center" wrapText="1"/>
      <protection/>
    </xf>
    <xf numFmtId="0" fontId="31" fillId="43" borderId="20" xfId="0" applyFont="1" applyFill="1" applyBorder="1" applyAlignment="1" applyProtection="1">
      <alignment horizontal="center" vertical="center" wrapText="1"/>
      <protection/>
    </xf>
    <xf numFmtId="0" fontId="31" fillId="33" borderId="21" xfId="0" applyFont="1" applyFill="1" applyBorder="1" applyAlignment="1" applyProtection="1">
      <alignment horizontal="center" vertical="center" wrapText="1"/>
      <protection/>
    </xf>
    <xf numFmtId="0" fontId="31" fillId="54" borderId="12" xfId="0" applyFont="1" applyFill="1" applyBorder="1" applyAlignment="1">
      <alignment horizontal="center" vertical="center"/>
    </xf>
    <xf numFmtId="14" fontId="31" fillId="54" borderId="12" xfId="0" applyNumberFormat="1" applyFont="1" applyFill="1" applyBorder="1" applyAlignment="1" applyProtection="1">
      <alignment horizontal="center" vertical="center" wrapText="1"/>
      <protection/>
    </xf>
    <xf numFmtId="49" fontId="31" fillId="54" borderId="12" xfId="0" applyNumberFormat="1" applyFont="1" applyFill="1" applyBorder="1" applyAlignment="1" applyProtection="1">
      <alignment horizontal="center" vertical="center" wrapText="1"/>
      <protection locked="0"/>
    </xf>
    <xf numFmtId="0" fontId="31" fillId="83" borderId="19" xfId="27" applyNumberFormat="1" applyFont="1" applyFill="1" applyBorder="1" applyAlignment="1" applyProtection="1">
      <alignment horizontal="center" vertical="center" wrapText="1"/>
      <protection locked="0"/>
    </xf>
    <xf numFmtId="0" fontId="31" fillId="83" borderId="20" xfId="27" applyNumberFormat="1" applyFont="1" applyFill="1" applyBorder="1" applyAlignment="1" applyProtection="1">
      <alignment horizontal="center" vertical="center" wrapText="1"/>
      <protection locked="0"/>
    </xf>
    <xf numFmtId="14" fontId="31" fillId="83" borderId="19" xfId="27" applyNumberFormat="1" applyFont="1" applyFill="1" applyBorder="1" applyAlignment="1" applyProtection="1">
      <alignment horizontal="center" vertical="center" wrapText="1"/>
      <protection locked="0"/>
    </xf>
    <xf numFmtId="14" fontId="31" fillId="83" borderId="20" xfId="27" applyNumberFormat="1" applyFont="1" applyFill="1" applyBorder="1" applyAlignment="1" applyProtection="1">
      <alignment horizontal="center" vertical="center" wrapText="1"/>
      <protection locked="0"/>
    </xf>
    <xf numFmtId="0" fontId="31" fillId="83" borderId="12" xfId="27" applyNumberFormat="1" applyFont="1" applyFill="1" applyBorder="1" applyAlignment="1" applyProtection="1">
      <alignment horizontal="center" vertical="center" wrapText="1"/>
      <protection locked="0"/>
    </xf>
    <xf numFmtId="0" fontId="31" fillId="84" borderId="12" xfId="0" applyFont="1" applyFill="1" applyBorder="1" applyAlignment="1" applyProtection="1">
      <alignment horizontal="center" vertical="center" wrapText="1"/>
      <protection locked="0"/>
    </xf>
    <xf numFmtId="9" fontId="31" fillId="84" borderId="12" xfId="0" applyNumberFormat="1" applyFont="1" applyFill="1" applyBorder="1" applyAlignment="1" applyProtection="1">
      <alignment horizontal="center" vertical="center" wrapText="1"/>
      <protection locked="0"/>
    </xf>
    <xf numFmtId="14" fontId="31" fillId="40" borderId="19" xfId="55" applyNumberFormat="1" applyFont="1" applyFill="1" applyBorder="1" applyAlignment="1" applyProtection="1">
      <alignment horizontal="center" vertical="center" wrapText="1"/>
      <protection/>
    </xf>
    <xf numFmtId="14" fontId="31" fillId="40" borderId="21" xfId="55" applyNumberFormat="1" applyFont="1" applyFill="1" applyBorder="1" applyAlignment="1" applyProtection="1">
      <alignment horizontal="center" vertical="center" wrapText="1"/>
      <protection/>
    </xf>
    <xf numFmtId="14" fontId="31" fillId="40" borderId="20" xfId="55" applyNumberFormat="1" applyFont="1" applyFill="1" applyBorder="1" applyAlignment="1" applyProtection="1">
      <alignment horizontal="center" vertical="center" wrapText="1"/>
      <protection/>
    </xf>
    <xf numFmtId="0" fontId="31" fillId="43" borderId="21" xfId="0" applyFont="1" applyFill="1" applyBorder="1" applyAlignment="1" applyProtection="1">
      <alignment horizontal="center" vertical="center" wrapText="1"/>
      <protection/>
    </xf>
    <xf numFmtId="0" fontId="31" fillId="42" borderId="19" xfId="0" applyNumberFormat="1" applyFont="1" applyFill="1" applyBorder="1" applyAlignment="1" applyProtection="1">
      <alignment horizontal="center" vertical="center" wrapText="1"/>
      <protection/>
    </xf>
    <xf numFmtId="0" fontId="31" fillId="42" borderId="21" xfId="0" applyNumberFormat="1" applyFont="1" applyFill="1" applyBorder="1" applyAlignment="1" applyProtection="1">
      <alignment horizontal="center" vertical="center" wrapText="1"/>
      <protection/>
    </xf>
    <xf numFmtId="0" fontId="31" fillId="42" borderId="20" xfId="0" applyNumberFormat="1" applyFont="1" applyFill="1" applyBorder="1" applyAlignment="1" applyProtection="1">
      <alignment horizontal="center" vertical="center" wrapText="1"/>
      <protection/>
    </xf>
    <xf numFmtId="49" fontId="31" fillId="54" borderId="12" xfId="0" applyNumberFormat="1" applyFont="1" applyFill="1" applyBorder="1" applyAlignment="1" applyProtection="1">
      <alignment horizontal="center" vertical="center" wrapText="1"/>
      <protection/>
    </xf>
    <xf numFmtId="0" fontId="31" fillId="35" borderId="12" xfId="0" applyNumberFormat="1" applyFont="1" applyFill="1" applyBorder="1" applyAlignment="1" applyProtection="1">
      <alignment horizontal="center" vertical="center" wrapText="1"/>
      <protection/>
    </xf>
    <xf numFmtId="0" fontId="31" fillId="84" borderId="12" xfId="0" applyFont="1" applyFill="1" applyBorder="1" applyAlignment="1" applyProtection="1">
      <alignment horizontal="justify" vertical="center" wrapText="1"/>
      <protection locked="0"/>
    </xf>
    <xf numFmtId="14" fontId="31" fillId="75" borderId="21" xfId="0" applyNumberFormat="1" applyFont="1" applyFill="1" applyBorder="1" applyAlignment="1" applyProtection="1">
      <alignment horizontal="center" vertical="center"/>
      <protection locked="0"/>
    </xf>
    <xf numFmtId="0" fontId="31" fillId="56" borderId="12" xfId="0" applyFont="1" applyFill="1" applyBorder="1" applyAlignment="1">
      <alignment horizontal="center" vertical="center" wrapText="1"/>
    </xf>
    <xf numFmtId="0" fontId="31" fillId="60" borderId="12" xfId="0" applyFont="1" applyFill="1" applyBorder="1" applyAlignment="1">
      <alignment horizontal="justify" vertical="center" wrapText="1"/>
    </xf>
    <xf numFmtId="14" fontId="31" fillId="51" borderId="12" xfId="0" applyNumberFormat="1" applyFont="1" applyFill="1" applyBorder="1" applyAlignment="1" applyProtection="1">
      <alignment horizontal="center" vertical="center" wrapText="1"/>
      <protection/>
    </xf>
    <xf numFmtId="14" fontId="31" fillId="56" borderId="12" xfId="0" applyNumberFormat="1" applyFont="1" applyFill="1" applyBorder="1" applyAlignment="1" applyProtection="1">
      <alignment horizontal="center" vertical="center" wrapText="1"/>
      <protection/>
    </xf>
    <xf numFmtId="14" fontId="31" fillId="88" borderId="12" xfId="55" applyNumberFormat="1" applyFont="1" applyFill="1" applyBorder="1" applyAlignment="1" applyProtection="1">
      <alignment horizontal="center" vertical="center" wrapText="1"/>
      <protection/>
    </xf>
    <xf numFmtId="14" fontId="31" fillId="61" borderId="12" xfId="0" applyNumberFormat="1" applyFont="1" applyFill="1" applyBorder="1" applyAlignment="1" applyProtection="1">
      <alignment horizontal="center" vertical="center" wrapText="1"/>
      <protection/>
    </xf>
    <xf numFmtId="14" fontId="31" fillId="50" borderId="12" xfId="55" applyNumberFormat="1" applyFont="1" applyFill="1" applyBorder="1" applyAlignment="1" applyProtection="1">
      <alignment horizontal="center" vertical="center" wrapText="1"/>
      <protection locked="0"/>
    </xf>
    <xf numFmtId="14" fontId="31" fillId="87" borderId="12" xfId="55" applyNumberFormat="1" applyFont="1" applyFill="1" applyBorder="1" applyAlignment="1" applyProtection="1">
      <alignment horizontal="center" vertical="center" wrapText="1"/>
      <protection/>
    </xf>
    <xf numFmtId="0" fontId="31" fillId="40" borderId="12" xfId="55" applyNumberFormat="1" applyFont="1" applyFill="1" applyBorder="1" applyAlignment="1" applyProtection="1">
      <alignment horizontal="center" vertical="center" wrapText="1"/>
      <protection/>
    </xf>
    <xf numFmtId="0" fontId="31" fillId="82" borderId="19" xfId="0" applyFont="1" applyFill="1" applyBorder="1" applyAlignment="1" applyProtection="1">
      <alignment horizontal="center" vertical="center" wrapText="1"/>
      <protection/>
    </xf>
    <xf numFmtId="0" fontId="31" fillId="82" borderId="20" xfId="0" applyFont="1" applyFill="1" applyBorder="1" applyAlignment="1" applyProtection="1">
      <alignment horizontal="center" vertical="center" wrapText="1"/>
      <protection/>
    </xf>
    <xf numFmtId="0" fontId="31" fillId="84" borderId="19" xfId="0" applyFont="1" applyFill="1" applyBorder="1" applyAlignment="1" applyProtection="1">
      <alignment horizontal="center" vertical="center" wrapText="1"/>
      <protection/>
    </xf>
    <xf numFmtId="0" fontId="31" fillId="84" borderId="20" xfId="0" applyFont="1" applyFill="1" applyBorder="1" applyAlignment="1" applyProtection="1">
      <alignment horizontal="center" vertical="center" wrapText="1"/>
      <protection/>
    </xf>
    <xf numFmtId="0" fontId="31" fillId="85" borderId="19" xfId="55" applyNumberFormat="1" applyFont="1" applyFill="1" applyBorder="1" applyAlignment="1" applyProtection="1">
      <alignment horizontal="center" vertical="center" wrapText="1"/>
      <protection/>
    </xf>
    <xf numFmtId="0" fontId="31" fillId="85" borderId="20" xfId="55" applyNumberFormat="1" applyFont="1" applyFill="1" applyBorder="1" applyAlignment="1" applyProtection="1">
      <alignment horizontal="center" vertical="center" wrapText="1"/>
      <protection/>
    </xf>
    <xf numFmtId="0" fontId="31" fillId="34" borderId="12" xfId="27" applyNumberFormat="1" applyFont="1" applyFill="1" applyBorder="1" applyAlignment="1" applyProtection="1">
      <alignment horizontal="center" vertical="center" wrapText="1"/>
      <protection/>
    </xf>
    <xf numFmtId="0" fontId="31" fillId="84" borderId="19" xfId="0" applyFont="1" applyFill="1" applyBorder="1" applyAlignment="1" applyProtection="1">
      <alignment horizontal="justify" vertical="center" wrapText="1"/>
      <protection locked="0"/>
    </xf>
    <xf numFmtId="0" fontId="31" fillId="84" borderId="20" xfId="0" applyFont="1" applyFill="1" applyBorder="1" applyAlignment="1" applyProtection="1">
      <alignment horizontal="justify" vertical="center" wrapText="1"/>
      <protection locked="0"/>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1 2"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3 2"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eutral 2" xfId="56"/>
    <cellStyle name="Normal 11" xfId="57"/>
    <cellStyle name="Normal 12" xfId="58"/>
    <cellStyle name="Normal 13" xfId="59"/>
    <cellStyle name="Normal 14" xfId="60"/>
    <cellStyle name="Normal 17" xfId="61"/>
    <cellStyle name="Normal 18" xfId="62"/>
    <cellStyle name="Normal 19" xfId="63"/>
    <cellStyle name="Normal 2" xfId="64"/>
    <cellStyle name="Normal 2 5" xfId="65"/>
    <cellStyle name="Normal 20" xfId="66"/>
    <cellStyle name="Normal 21" xfId="67"/>
    <cellStyle name="Normal 22" xfId="68"/>
    <cellStyle name="Normal 23" xfId="69"/>
    <cellStyle name="Normal 24" xfId="70"/>
    <cellStyle name="Normal 26" xfId="71"/>
    <cellStyle name="Normal 28" xfId="72"/>
    <cellStyle name="Normal 29" xfId="73"/>
    <cellStyle name="Normal 4 14" xfId="74"/>
    <cellStyle name="Normal 4 15" xfId="75"/>
    <cellStyle name="Normal 4 19" xfId="76"/>
    <cellStyle name="Normal 4 20" xfId="77"/>
    <cellStyle name="Normal 6" xfId="78"/>
    <cellStyle name="Normal 7" xfId="79"/>
    <cellStyle name="Normal 8" xfId="80"/>
    <cellStyle name="Normal 9" xfId="81"/>
    <cellStyle name="Normal 9 18" xfId="82"/>
    <cellStyle name="Notas" xfId="83"/>
    <cellStyle name="Percent" xfId="84"/>
    <cellStyle name="Porcentaje 2" xfId="85"/>
    <cellStyle name="Salida" xfId="86"/>
    <cellStyle name="Texto de advertencia" xfId="87"/>
    <cellStyle name="Texto explicativo" xfId="88"/>
    <cellStyle name="Título" xfId="89"/>
    <cellStyle name="Título 2" xfId="90"/>
    <cellStyle name="Título 3" xfId="91"/>
    <cellStyle name="Total"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1057275</xdr:colOff>
      <xdr:row>3</xdr:row>
      <xdr:rowOff>161925</xdr:rowOff>
    </xdr:from>
    <xdr:to>
      <xdr:col>2</xdr:col>
      <xdr:colOff>1152525</xdr:colOff>
      <xdr:row>3</xdr:row>
      <xdr:rowOff>161925</xdr:rowOff>
    </xdr:to>
    <xdr:sp fLocksText="0">
      <xdr:nvSpPr>
        <xdr:cNvPr id="1" name="Text Box 25"/>
        <xdr:cNvSpPr txBox="1">
          <a:spLocks noChangeArrowheads="1"/>
        </xdr:cNvSpPr>
      </xdr:nvSpPr>
      <xdr:spPr>
        <a:xfrm>
          <a:off x="5381625" y="65722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0</xdr:row>
      <xdr:rowOff>180975</xdr:rowOff>
    </xdr:from>
    <xdr:to>
      <xdr:col>1</xdr:col>
      <xdr:colOff>2343150</xdr:colOff>
      <xdr:row>2</xdr:row>
      <xdr:rowOff>9525</xdr:rowOff>
    </xdr:to>
    <xdr:pic>
      <xdr:nvPicPr>
        <xdr:cNvPr id="2" name="Picture 26"/>
        <xdr:cNvPicPr preferRelativeResize="1">
          <a:picLocks noChangeAspect="1"/>
        </xdr:cNvPicPr>
      </xdr:nvPicPr>
      <xdr:blipFill>
        <a:blip r:embed="rId1"/>
        <a:stretch>
          <a:fillRect/>
        </a:stretch>
      </xdr:blipFill>
      <xdr:spPr>
        <a:xfrm>
          <a:off x="133350" y="180975"/>
          <a:ext cx="4105275" cy="247650"/>
        </a:xfrm>
        <a:prstGeom prst="rect">
          <a:avLst/>
        </a:prstGeom>
        <a:noFill/>
        <a:ln w="9525" cmpd="sng">
          <a:noFill/>
        </a:ln>
      </xdr:spPr>
    </xdr:pic>
    <xdr:clientData/>
  </xdr:twoCellAnchor>
  <xdr:twoCellAnchor>
    <xdr:from>
      <xdr:col>21</xdr:col>
      <xdr:colOff>66675</xdr:colOff>
      <xdr:row>0</xdr:row>
      <xdr:rowOff>152400</xdr:rowOff>
    </xdr:from>
    <xdr:to>
      <xdr:col>21</xdr:col>
      <xdr:colOff>4981575</xdr:colOff>
      <xdr:row>3</xdr:row>
      <xdr:rowOff>66675</xdr:rowOff>
    </xdr:to>
    <xdr:pic>
      <xdr:nvPicPr>
        <xdr:cNvPr id="3" name="5 Imagen"/>
        <xdr:cNvPicPr preferRelativeResize="1">
          <a:picLocks noChangeAspect="1"/>
        </xdr:cNvPicPr>
      </xdr:nvPicPr>
      <xdr:blipFill>
        <a:blip r:embed="rId2"/>
        <a:stretch>
          <a:fillRect/>
        </a:stretch>
      </xdr:blipFill>
      <xdr:spPr>
        <a:xfrm>
          <a:off x="60474225" y="152400"/>
          <a:ext cx="49149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261"/>
  <sheetViews>
    <sheetView tabSelected="1" zoomScale="60" zoomScaleNormal="60" zoomScalePageLayoutView="46" workbookViewId="0" topLeftCell="Q1">
      <pane ySplit="7" topLeftCell="A221" activePane="bottomLeft" state="frozen"/>
      <selection pane="topLeft" activeCell="C1" sqref="C1"/>
      <selection pane="bottomLeft" activeCell="Q221" sqref="Q221"/>
    </sheetView>
  </sheetViews>
  <sheetFormatPr defaultColWidth="11.421875" defaultRowHeight="12.75"/>
  <cols>
    <col min="1" max="1" width="28.421875" style="7" customWidth="1"/>
    <col min="2" max="2" width="36.421875" style="7" customWidth="1"/>
    <col min="3" max="3" width="96.28125" style="7" customWidth="1"/>
    <col min="4" max="4" width="27.00390625" style="7" customWidth="1"/>
    <col min="5" max="5" width="29.7109375" style="7" customWidth="1"/>
    <col min="6" max="6" width="56.140625" style="7" customWidth="1"/>
    <col min="7" max="7" width="52.28125" style="7" customWidth="1"/>
    <col min="8" max="8" width="53.00390625" style="7" customWidth="1"/>
    <col min="9" max="9" width="53.8515625" style="7" customWidth="1"/>
    <col min="10" max="10" width="38.57421875" style="7" customWidth="1"/>
    <col min="11" max="11" width="25.8515625" style="7" customWidth="1"/>
    <col min="12" max="12" width="29.421875" style="7" customWidth="1"/>
    <col min="13" max="13" width="36.8515625" style="7" customWidth="1"/>
    <col min="14" max="14" width="21.7109375" style="7" customWidth="1"/>
    <col min="15" max="15" width="21.57421875" style="7" customWidth="1"/>
    <col min="16" max="16" width="89.140625" style="7" customWidth="1"/>
    <col min="17" max="17" width="19.28125" style="7" customWidth="1"/>
    <col min="18" max="18" width="19.8515625" style="7" customWidth="1"/>
    <col min="19" max="19" width="19.00390625" style="7" customWidth="1"/>
    <col min="20" max="20" width="120.7109375" style="27" customWidth="1"/>
    <col min="21" max="21" width="30.8515625" style="7" customWidth="1"/>
    <col min="22" max="22" width="76.57421875" style="7" customWidth="1"/>
    <col min="23" max="23" width="20.57421875" style="7" customWidth="1"/>
    <col min="24" max="24" width="22.28125" style="7" customWidth="1"/>
    <col min="25" max="25" width="11.421875" style="7" customWidth="1"/>
    <col min="26" max="26" width="18.7109375" style="8" customWidth="1"/>
    <col min="27" max="28" width="11.421875" style="7" customWidth="1"/>
    <col min="29" max="29" width="15.57421875" style="7" customWidth="1"/>
    <col min="30" max="16384" width="11.421875" style="7" customWidth="1"/>
  </cols>
  <sheetData>
    <row r="1" spans="1:24" ht="27" customHeight="1">
      <c r="A1" s="657" t="s">
        <v>269</v>
      </c>
      <c r="B1" s="657"/>
      <c r="C1" s="19"/>
      <c r="D1" s="19"/>
      <c r="E1" s="19"/>
      <c r="F1" s="19"/>
      <c r="G1" s="19"/>
      <c r="H1" s="19"/>
      <c r="I1" s="19"/>
      <c r="J1" s="19"/>
      <c r="K1" s="19"/>
      <c r="L1" s="19"/>
      <c r="M1" s="19"/>
      <c r="N1" s="19"/>
      <c r="O1" s="19"/>
      <c r="P1" s="19"/>
      <c r="Q1" s="19"/>
      <c r="R1" s="19"/>
      <c r="S1" s="19"/>
      <c r="T1" s="651"/>
      <c r="U1" s="651"/>
      <c r="V1" s="651"/>
      <c r="W1" s="651"/>
      <c r="X1" s="651"/>
    </row>
    <row r="2" spans="1:24" ht="6" customHeight="1">
      <c r="A2" s="657"/>
      <c r="B2" s="657"/>
      <c r="C2" s="636" t="s">
        <v>45</v>
      </c>
      <c r="D2" s="636"/>
      <c r="E2" s="636"/>
      <c r="F2" s="636"/>
      <c r="G2" s="636"/>
      <c r="H2" s="636"/>
      <c r="I2" s="636"/>
      <c r="J2" s="636"/>
      <c r="K2" s="636"/>
      <c r="L2" s="636"/>
      <c r="M2" s="636"/>
      <c r="N2" s="636"/>
      <c r="O2" s="636"/>
      <c r="P2" s="636"/>
      <c r="Q2" s="636"/>
      <c r="R2" s="636"/>
      <c r="S2" s="636"/>
      <c r="T2" s="651"/>
      <c r="U2" s="651"/>
      <c r="V2" s="651"/>
      <c r="W2" s="651"/>
      <c r="X2" s="651"/>
    </row>
    <row r="3" spans="1:24" ht="6" customHeight="1">
      <c r="A3" s="657"/>
      <c r="B3" s="657"/>
      <c r="C3" s="637"/>
      <c r="D3" s="637"/>
      <c r="E3" s="637"/>
      <c r="F3" s="637"/>
      <c r="G3" s="637"/>
      <c r="H3" s="637"/>
      <c r="I3" s="637"/>
      <c r="J3" s="637"/>
      <c r="K3" s="637"/>
      <c r="L3" s="637"/>
      <c r="M3" s="637"/>
      <c r="N3" s="637"/>
      <c r="O3" s="637"/>
      <c r="P3" s="637"/>
      <c r="Q3" s="637"/>
      <c r="R3" s="637"/>
      <c r="S3" s="637"/>
      <c r="T3" s="651"/>
      <c r="U3" s="651"/>
      <c r="V3" s="651"/>
      <c r="W3" s="651"/>
      <c r="X3" s="651"/>
    </row>
    <row r="4" spans="1:25" ht="12.75" customHeight="1">
      <c r="A4" s="657"/>
      <c r="B4" s="657"/>
      <c r="C4" s="641" t="s">
        <v>46</v>
      </c>
      <c r="D4" s="642"/>
      <c r="E4" s="642"/>
      <c r="F4" s="642"/>
      <c r="G4" s="642"/>
      <c r="H4" s="642"/>
      <c r="I4" s="642"/>
      <c r="J4" s="642"/>
      <c r="K4" s="642"/>
      <c r="L4" s="642"/>
      <c r="M4" s="642"/>
      <c r="N4" s="642"/>
      <c r="O4" s="642"/>
      <c r="P4" s="642"/>
      <c r="Q4" s="642"/>
      <c r="R4" s="642"/>
      <c r="S4" s="643"/>
      <c r="T4" s="651"/>
      <c r="U4" s="651"/>
      <c r="V4" s="651"/>
      <c r="W4" s="651"/>
      <c r="X4" s="651"/>
      <c r="Y4" s="20"/>
    </row>
    <row r="5" spans="1:24" ht="18">
      <c r="A5" s="644" t="s">
        <v>47</v>
      </c>
      <c r="B5" s="644"/>
      <c r="C5" s="644"/>
      <c r="D5" s="644"/>
      <c r="E5" s="3"/>
      <c r="F5" s="647" t="s">
        <v>48</v>
      </c>
      <c r="G5" s="647"/>
      <c r="H5" s="647"/>
      <c r="I5" s="647"/>
      <c r="J5" s="647"/>
      <c r="K5" s="647"/>
      <c r="L5" s="647"/>
      <c r="M5" s="647"/>
      <c r="N5" s="647"/>
      <c r="O5" s="647"/>
      <c r="P5" s="652" t="s">
        <v>49</v>
      </c>
      <c r="Q5" s="652"/>
      <c r="R5" s="652"/>
      <c r="S5" s="652"/>
      <c r="T5" s="652"/>
      <c r="U5" s="652"/>
      <c r="V5" s="652"/>
      <c r="W5" s="652"/>
      <c r="X5" s="652"/>
    </row>
    <row r="6" spans="1:26" s="21" customFormat="1" ht="30.75" customHeight="1">
      <c r="A6" s="663" t="s">
        <v>50</v>
      </c>
      <c r="B6" s="638" t="s">
        <v>51</v>
      </c>
      <c r="C6" s="638" t="s">
        <v>52</v>
      </c>
      <c r="D6" s="665" t="s">
        <v>53</v>
      </c>
      <c r="E6" s="665" t="s">
        <v>268</v>
      </c>
      <c r="F6" s="645" t="s">
        <v>54</v>
      </c>
      <c r="G6" s="645" t="s">
        <v>55</v>
      </c>
      <c r="H6" s="645" t="s">
        <v>56</v>
      </c>
      <c r="I6" s="645" t="s">
        <v>57</v>
      </c>
      <c r="J6" s="645" t="s">
        <v>58</v>
      </c>
      <c r="K6" s="645" t="s">
        <v>59</v>
      </c>
      <c r="L6" s="653" t="s">
        <v>60</v>
      </c>
      <c r="M6" s="654"/>
      <c r="N6" s="661" t="s">
        <v>61</v>
      </c>
      <c r="O6" s="661" t="s">
        <v>62</v>
      </c>
      <c r="P6" s="684" t="s">
        <v>63</v>
      </c>
      <c r="Q6" s="685"/>
      <c r="R6" s="685"/>
      <c r="S6" s="686"/>
      <c r="T6" s="648" t="s">
        <v>64</v>
      </c>
      <c r="U6" s="649"/>
      <c r="V6" s="649"/>
      <c r="W6" s="649"/>
      <c r="X6" s="650"/>
      <c r="Z6" s="22"/>
    </row>
    <row r="7" spans="1:28" s="21" customFormat="1" ht="30.75" customHeight="1">
      <c r="A7" s="664"/>
      <c r="B7" s="639"/>
      <c r="C7" s="639"/>
      <c r="D7" s="666"/>
      <c r="E7" s="666"/>
      <c r="F7" s="646"/>
      <c r="G7" s="646"/>
      <c r="H7" s="646"/>
      <c r="I7" s="646"/>
      <c r="J7" s="646"/>
      <c r="K7" s="646"/>
      <c r="L7" s="4" t="s">
        <v>65</v>
      </c>
      <c r="M7" s="4" t="s">
        <v>407</v>
      </c>
      <c r="N7" s="687"/>
      <c r="O7" s="662"/>
      <c r="P7" s="5" t="s">
        <v>66</v>
      </c>
      <c r="Q7" s="5" t="s">
        <v>67</v>
      </c>
      <c r="R7" s="5" t="s">
        <v>68</v>
      </c>
      <c r="S7" s="5" t="s">
        <v>69</v>
      </c>
      <c r="T7" s="26" t="s">
        <v>70</v>
      </c>
      <c r="U7" s="6" t="s">
        <v>71</v>
      </c>
      <c r="V7" s="6" t="s">
        <v>229</v>
      </c>
      <c r="W7" s="6" t="s">
        <v>72</v>
      </c>
      <c r="X7" s="6" t="s">
        <v>73</v>
      </c>
      <c r="Z7" s="22"/>
      <c r="AB7"/>
    </row>
    <row r="8" spans="1:26" s="23" customFormat="1" ht="195" customHeight="1">
      <c r="A8" s="51" t="s">
        <v>245</v>
      </c>
      <c r="B8" s="51" t="s">
        <v>116</v>
      </c>
      <c r="C8" s="52" t="s">
        <v>155</v>
      </c>
      <c r="D8" s="53" t="s">
        <v>74</v>
      </c>
      <c r="E8" s="162">
        <v>41934</v>
      </c>
      <c r="F8" s="54" t="s">
        <v>105</v>
      </c>
      <c r="G8" s="54" t="s">
        <v>104</v>
      </c>
      <c r="H8" s="54" t="s">
        <v>103</v>
      </c>
      <c r="I8" s="55" t="s">
        <v>106</v>
      </c>
      <c r="J8" s="55" t="s">
        <v>107</v>
      </c>
      <c r="K8" s="55">
        <v>3</v>
      </c>
      <c r="L8" s="56" t="s">
        <v>117</v>
      </c>
      <c r="M8" s="56" t="s">
        <v>344</v>
      </c>
      <c r="N8" s="57">
        <v>40544</v>
      </c>
      <c r="O8" s="57">
        <v>40816</v>
      </c>
      <c r="P8" s="343" t="s">
        <v>1478</v>
      </c>
      <c r="Q8" s="342">
        <v>2.95</v>
      </c>
      <c r="R8" s="344" t="s">
        <v>1479</v>
      </c>
      <c r="S8" s="342" t="s">
        <v>402</v>
      </c>
      <c r="T8" s="490" t="s">
        <v>1652</v>
      </c>
      <c r="U8" s="37" t="s">
        <v>559</v>
      </c>
      <c r="V8" s="37" t="s">
        <v>1647</v>
      </c>
      <c r="W8" s="38">
        <v>42845</v>
      </c>
      <c r="X8" s="37" t="s">
        <v>405</v>
      </c>
      <c r="Z8" s="24"/>
    </row>
    <row r="9" spans="1:26" s="23" customFormat="1" ht="221.25" customHeight="1">
      <c r="A9" s="51" t="s">
        <v>245</v>
      </c>
      <c r="B9" s="52" t="s">
        <v>81</v>
      </c>
      <c r="C9" s="52" t="s">
        <v>156</v>
      </c>
      <c r="D9" s="53" t="s">
        <v>74</v>
      </c>
      <c r="E9" s="162">
        <v>41934</v>
      </c>
      <c r="F9" s="55" t="s">
        <v>110</v>
      </c>
      <c r="G9" s="55" t="s">
        <v>111</v>
      </c>
      <c r="H9" s="55" t="s">
        <v>112</v>
      </c>
      <c r="I9" s="58" t="s">
        <v>115</v>
      </c>
      <c r="J9" s="58" t="s">
        <v>113</v>
      </c>
      <c r="K9" s="58">
        <v>1</v>
      </c>
      <c r="L9" s="56" t="s">
        <v>75</v>
      </c>
      <c r="M9" s="56" t="s">
        <v>345</v>
      </c>
      <c r="N9" s="59">
        <v>40756</v>
      </c>
      <c r="O9" s="59">
        <v>40999</v>
      </c>
      <c r="P9" s="34" t="s">
        <v>1546</v>
      </c>
      <c r="Q9" s="35">
        <v>0.2</v>
      </c>
      <c r="R9" s="36">
        <v>0.2</v>
      </c>
      <c r="S9" s="35" t="s">
        <v>402</v>
      </c>
      <c r="T9" s="490" t="s">
        <v>1653</v>
      </c>
      <c r="U9" s="37" t="s">
        <v>559</v>
      </c>
      <c r="V9" s="37" t="s">
        <v>1647</v>
      </c>
      <c r="W9" s="38">
        <v>42845</v>
      </c>
      <c r="X9" s="37" t="s">
        <v>405</v>
      </c>
      <c r="Z9" s="24"/>
    </row>
    <row r="10" spans="1:26" s="23" customFormat="1" ht="161.25" customHeight="1">
      <c r="A10" s="51" t="s">
        <v>124</v>
      </c>
      <c r="B10" s="52" t="s">
        <v>81</v>
      </c>
      <c r="C10" s="52" t="s">
        <v>125</v>
      </c>
      <c r="D10" s="53" t="s">
        <v>79</v>
      </c>
      <c r="E10" s="162">
        <v>41934</v>
      </c>
      <c r="F10" s="55" t="s">
        <v>126</v>
      </c>
      <c r="G10" s="55" t="s">
        <v>127</v>
      </c>
      <c r="H10" s="55" t="s">
        <v>179</v>
      </c>
      <c r="I10" s="58" t="s">
        <v>374</v>
      </c>
      <c r="J10" s="58" t="s">
        <v>375</v>
      </c>
      <c r="K10" s="62">
        <v>1</v>
      </c>
      <c r="L10" s="56" t="s">
        <v>75</v>
      </c>
      <c r="M10" s="56" t="s">
        <v>346</v>
      </c>
      <c r="N10" s="59">
        <v>41429</v>
      </c>
      <c r="O10" s="59">
        <v>42109</v>
      </c>
      <c r="P10" s="312" t="s">
        <v>1470</v>
      </c>
      <c r="Q10" s="311">
        <v>0</v>
      </c>
      <c r="R10" s="313">
        <v>0</v>
      </c>
      <c r="S10" s="314" t="s">
        <v>1485</v>
      </c>
      <c r="T10" s="490" t="s">
        <v>1654</v>
      </c>
      <c r="U10" s="37" t="s">
        <v>559</v>
      </c>
      <c r="V10" s="37" t="s">
        <v>1647</v>
      </c>
      <c r="W10" s="38">
        <v>42845</v>
      </c>
      <c r="X10" s="37" t="s">
        <v>405</v>
      </c>
      <c r="Z10" s="24"/>
    </row>
    <row r="11" spans="1:26" s="23" customFormat="1" ht="144" customHeight="1">
      <c r="A11" s="363" t="s">
        <v>266</v>
      </c>
      <c r="B11" s="363" t="s">
        <v>116</v>
      </c>
      <c r="C11" s="362" t="s">
        <v>267</v>
      </c>
      <c r="D11" s="365" t="s">
        <v>79</v>
      </c>
      <c r="E11" s="364">
        <v>41934</v>
      </c>
      <c r="F11" s="363" t="s">
        <v>570</v>
      </c>
      <c r="G11" s="161" t="s">
        <v>845</v>
      </c>
      <c r="H11" s="366" t="s">
        <v>571</v>
      </c>
      <c r="I11" s="160" t="s">
        <v>572</v>
      </c>
      <c r="J11" s="160" t="s">
        <v>573</v>
      </c>
      <c r="K11" s="160">
        <v>1</v>
      </c>
      <c r="L11" s="160" t="s">
        <v>129</v>
      </c>
      <c r="M11" s="161" t="s">
        <v>376</v>
      </c>
      <c r="N11" s="61">
        <v>42220</v>
      </c>
      <c r="O11" s="61">
        <v>42251</v>
      </c>
      <c r="P11" s="34" t="s">
        <v>1547</v>
      </c>
      <c r="Q11" s="60">
        <v>0.1</v>
      </c>
      <c r="R11" s="36">
        <v>0.1</v>
      </c>
      <c r="S11" s="35" t="s">
        <v>402</v>
      </c>
      <c r="T11" s="490" t="s">
        <v>1655</v>
      </c>
      <c r="U11" s="37" t="s">
        <v>559</v>
      </c>
      <c r="V11" s="37" t="s">
        <v>1647</v>
      </c>
      <c r="W11" s="38">
        <v>42845</v>
      </c>
      <c r="X11" s="37" t="s">
        <v>405</v>
      </c>
      <c r="Z11" s="24"/>
    </row>
    <row r="12" spans="1:26" s="25" customFormat="1" ht="201.75" customHeight="1">
      <c r="A12" s="364" t="s">
        <v>1656</v>
      </c>
      <c r="B12" s="363" t="s">
        <v>116</v>
      </c>
      <c r="C12" s="362" t="s">
        <v>1657</v>
      </c>
      <c r="D12" s="164" t="s">
        <v>79</v>
      </c>
      <c r="E12" s="364">
        <v>42244</v>
      </c>
      <c r="F12" s="160" t="s">
        <v>595</v>
      </c>
      <c r="G12" s="161" t="s">
        <v>596</v>
      </c>
      <c r="H12" s="366" t="s">
        <v>1658</v>
      </c>
      <c r="I12" s="161" t="s">
        <v>598</v>
      </c>
      <c r="J12" s="160" t="s">
        <v>597</v>
      </c>
      <c r="K12" s="160">
        <v>1</v>
      </c>
      <c r="L12" s="160" t="s">
        <v>415</v>
      </c>
      <c r="M12" s="161" t="s">
        <v>376</v>
      </c>
      <c r="N12" s="61">
        <v>42244</v>
      </c>
      <c r="O12" s="61">
        <v>42292</v>
      </c>
      <c r="P12" s="318" t="s">
        <v>1548</v>
      </c>
      <c r="Q12" s="315">
        <v>0.5</v>
      </c>
      <c r="R12" s="316">
        <v>0.5</v>
      </c>
      <c r="S12" s="317" t="s">
        <v>402</v>
      </c>
      <c r="T12" s="490" t="s">
        <v>1659</v>
      </c>
      <c r="U12" s="37" t="s">
        <v>559</v>
      </c>
      <c r="V12" s="37" t="s">
        <v>1647</v>
      </c>
      <c r="W12" s="38">
        <v>42845</v>
      </c>
      <c r="X12" s="37" t="s">
        <v>405</v>
      </c>
      <c r="Z12" s="28"/>
    </row>
    <row r="13" spans="1:26" s="25" customFormat="1" ht="132.75" customHeight="1">
      <c r="A13" s="670" t="s">
        <v>637</v>
      </c>
      <c r="B13" s="673" t="s">
        <v>116</v>
      </c>
      <c r="C13" s="671" t="s">
        <v>1015</v>
      </c>
      <c r="D13" s="672" t="s">
        <v>79</v>
      </c>
      <c r="E13" s="670">
        <v>42264</v>
      </c>
      <c r="F13" s="673" t="s">
        <v>638</v>
      </c>
      <c r="G13" s="667" t="s">
        <v>640</v>
      </c>
      <c r="H13" s="161" t="s">
        <v>641</v>
      </c>
      <c r="I13" s="161" t="s">
        <v>642</v>
      </c>
      <c r="J13" s="160" t="s">
        <v>643</v>
      </c>
      <c r="K13" s="160">
        <v>1</v>
      </c>
      <c r="L13" s="160" t="s">
        <v>415</v>
      </c>
      <c r="M13" s="161" t="s">
        <v>376</v>
      </c>
      <c r="N13" s="61">
        <v>42264</v>
      </c>
      <c r="O13" s="61" t="s">
        <v>568</v>
      </c>
      <c r="P13" s="166" t="s">
        <v>1549</v>
      </c>
      <c r="Q13" s="147">
        <v>0</v>
      </c>
      <c r="R13" s="148">
        <v>0</v>
      </c>
      <c r="S13" s="190" t="s">
        <v>1485</v>
      </c>
      <c r="T13" s="490" t="s">
        <v>1660</v>
      </c>
      <c r="U13" s="37" t="s">
        <v>559</v>
      </c>
      <c r="V13" s="37" t="s">
        <v>1647</v>
      </c>
      <c r="W13" s="38">
        <v>42845</v>
      </c>
      <c r="X13" s="37" t="s">
        <v>405</v>
      </c>
      <c r="Z13" s="28"/>
    </row>
    <row r="14" spans="1:26" s="25" customFormat="1" ht="110.25" customHeight="1">
      <c r="A14" s="670"/>
      <c r="B14" s="673"/>
      <c r="C14" s="671"/>
      <c r="D14" s="672"/>
      <c r="E14" s="670"/>
      <c r="F14" s="673"/>
      <c r="G14" s="667"/>
      <c r="H14" s="161" t="s">
        <v>938</v>
      </c>
      <c r="I14" s="161" t="s">
        <v>939</v>
      </c>
      <c r="J14" s="160" t="s">
        <v>940</v>
      </c>
      <c r="K14" s="160">
        <v>1</v>
      </c>
      <c r="L14" s="160" t="s">
        <v>415</v>
      </c>
      <c r="M14" s="161" t="s">
        <v>376</v>
      </c>
      <c r="N14" s="61">
        <v>42158</v>
      </c>
      <c r="O14" s="61">
        <v>42580</v>
      </c>
      <c r="P14" s="176" t="s">
        <v>1550</v>
      </c>
      <c r="Q14" s="147">
        <v>0</v>
      </c>
      <c r="R14" s="148">
        <v>0</v>
      </c>
      <c r="S14" s="190" t="s">
        <v>1485</v>
      </c>
      <c r="T14" s="490" t="s">
        <v>1660</v>
      </c>
      <c r="U14" s="37" t="s">
        <v>559</v>
      </c>
      <c r="V14" s="37" t="s">
        <v>1647</v>
      </c>
      <c r="W14" s="38">
        <v>42845</v>
      </c>
      <c r="X14" s="37" t="s">
        <v>405</v>
      </c>
      <c r="Z14" s="28"/>
    </row>
    <row r="15" spans="1:27" s="25" customFormat="1" ht="148.5" customHeight="1">
      <c r="A15" s="162" t="s">
        <v>639</v>
      </c>
      <c r="B15" s="160" t="s">
        <v>116</v>
      </c>
      <c r="C15" s="163" t="s">
        <v>606</v>
      </c>
      <c r="D15" s="164" t="s">
        <v>79</v>
      </c>
      <c r="E15" s="162">
        <v>42264</v>
      </c>
      <c r="F15" s="160" t="s">
        <v>644</v>
      </c>
      <c r="G15" s="161" t="s">
        <v>645</v>
      </c>
      <c r="H15" s="161" t="s">
        <v>646</v>
      </c>
      <c r="I15" s="161" t="s">
        <v>647</v>
      </c>
      <c r="J15" s="160" t="s">
        <v>648</v>
      </c>
      <c r="K15" s="160">
        <v>1</v>
      </c>
      <c r="L15" s="160" t="s">
        <v>415</v>
      </c>
      <c r="M15" s="161" t="s">
        <v>376</v>
      </c>
      <c r="N15" s="61">
        <v>42264</v>
      </c>
      <c r="O15" s="61">
        <v>42369</v>
      </c>
      <c r="P15" s="398" t="s">
        <v>1552</v>
      </c>
      <c r="Q15" s="393">
        <v>0</v>
      </c>
      <c r="R15" s="394">
        <v>0</v>
      </c>
      <c r="S15" s="394" t="s">
        <v>1485</v>
      </c>
      <c r="T15" s="490" t="s">
        <v>1660</v>
      </c>
      <c r="U15" s="37" t="s">
        <v>559</v>
      </c>
      <c r="V15" s="37" t="s">
        <v>1647</v>
      </c>
      <c r="W15" s="38">
        <v>42845</v>
      </c>
      <c r="X15" s="37" t="s">
        <v>405</v>
      </c>
      <c r="Z15" s="28"/>
      <c r="AA15" s="213"/>
    </row>
    <row r="16" spans="1:27" s="25" customFormat="1" ht="225.75" customHeight="1">
      <c r="A16" s="162" t="s">
        <v>694</v>
      </c>
      <c r="B16" s="160" t="s">
        <v>116</v>
      </c>
      <c r="C16" s="163" t="s">
        <v>695</v>
      </c>
      <c r="D16" s="164" t="s">
        <v>79</v>
      </c>
      <c r="E16" s="162">
        <v>42293</v>
      </c>
      <c r="F16" s="160" t="s">
        <v>707</v>
      </c>
      <c r="G16" s="161" t="s">
        <v>708</v>
      </c>
      <c r="H16" s="161" t="s">
        <v>709</v>
      </c>
      <c r="I16" s="161" t="s">
        <v>710</v>
      </c>
      <c r="J16" s="160" t="s">
        <v>711</v>
      </c>
      <c r="K16" s="63">
        <v>1</v>
      </c>
      <c r="L16" s="160" t="s">
        <v>415</v>
      </c>
      <c r="M16" s="161" t="s">
        <v>376</v>
      </c>
      <c r="N16" s="61">
        <v>42293</v>
      </c>
      <c r="O16" s="61">
        <v>42369</v>
      </c>
      <c r="P16" s="321" t="s">
        <v>1471</v>
      </c>
      <c r="Q16" s="319">
        <v>0.6</v>
      </c>
      <c r="R16" s="320">
        <v>0.6</v>
      </c>
      <c r="S16" s="322" t="s">
        <v>402</v>
      </c>
      <c r="T16" s="490" t="s">
        <v>1661</v>
      </c>
      <c r="U16" s="37" t="s">
        <v>559</v>
      </c>
      <c r="V16" s="37" t="s">
        <v>1647</v>
      </c>
      <c r="W16" s="38">
        <v>42845</v>
      </c>
      <c r="X16" s="37" t="s">
        <v>405</v>
      </c>
      <c r="Z16" s="28"/>
      <c r="AA16" s="213"/>
    </row>
    <row r="17" spans="1:26" s="25" customFormat="1" ht="150.75" customHeight="1">
      <c r="A17" s="162" t="s">
        <v>802</v>
      </c>
      <c r="B17" s="160" t="s">
        <v>116</v>
      </c>
      <c r="C17" s="163" t="s">
        <v>803</v>
      </c>
      <c r="D17" s="164" t="s">
        <v>79</v>
      </c>
      <c r="E17" s="162">
        <v>42443</v>
      </c>
      <c r="F17" s="160" t="s">
        <v>833</v>
      </c>
      <c r="G17" s="161" t="s">
        <v>834</v>
      </c>
      <c r="H17" s="161" t="s">
        <v>835</v>
      </c>
      <c r="I17" s="161" t="s">
        <v>836</v>
      </c>
      <c r="J17" s="160" t="s">
        <v>837</v>
      </c>
      <c r="K17" s="64">
        <v>1</v>
      </c>
      <c r="L17" s="160" t="s">
        <v>415</v>
      </c>
      <c r="M17" s="161" t="s">
        <v>376</v>
      </c>
      <c r="N17" s="61">
        <v>42443</v>
      </c>
      <c r="O17" s="61">
        <v>42489</v>
      </c>
      <c r="P17" s="397" t="s">
        <v>1550</v>
      </c>
      <c r="Q17" s="395" t="s">
        <v>1551</v>
      </c>
      <c r="R17" s="396">
        <v>0.5</v>
      </c>
      <c r="S17" s="399" t="s">
        <v>402</v>
      </c>
      <c r="T17" s="490" t="s">
        <v>1662</v>
      </c>
      <c r="U17" s="37" t="s">
        <v>559</v>
      </c>
      <c r="V17" s="37" t="s">
        <v>1647</v>
      </c>
      <c r="W17" s="38">
        <v>42845</v>
      </c>
      <c r="X17" s="37" t="s">
        <v>405</v>
      </c>
      <c r="Z17" s="28"/>
    </row>
    <row r="18" spans="1:26" s="25" customFormat="1" ht="100.5" customHeight="1">
      <c r="A18" s="703" t="s">
        <v>877</v>
      </c>
      <c r="B18" s="690" t="s">
        <v>116</v>
      </c>
      <c r="C18" s="707" t="s">
        <v>878</v>
      </c>
      <c r="D18" s="658" t="s">
        <v>79</v>
      </c>
      <c r="E18" s="658">
        <v>42488</v>
      </c>
      <c r="F18" s="160" t="s">
        <v>879</v>
      </c>
      <c r="G18" s="161" t="s">
        <v>880</v>
      </c>
      <c r="H18" s="161" t="s">
        <v>881</v>
      </c>
      <c r="I18" s="161" t="s">
        <v>882</v>
      </c>
      <c r="J18" s="160" t="s">
        <v>883</v>
      </c>
      <c r="K18" s="64">
        <v>1</v>
      </c>
      <c r="L18" s="160" t="s">
        <v>415</v>
      </c>
      <c r="M18" s="161" t="s">
        <v>376</v>
      </c>
      <c r="N18" s="65">
        <v>42488</v>
      </c>
      <c r="O18" s="61">
        <v>42551</v>
      </c>
      <c r="P18" s="392" t="s">
        <v>1546</v>
      </c>
      <c r="Q18" s="393">
        <v>0.5</v>
      </c>
      <c r="R18" s="394">
        <v>0.5</v>
      </c>
      <c r="S18" s="393" t="s">
        <v>402</v>
      </c>
      <c r="T18" s="490" t="s">
        <v>1665</v>
      </c>
      <c r="U18" s="37" t="s">
        <v>559</v>
      </c>
      <c r="V18" s="37" t="s">
        <v>1647</v>
      </c>
      <c r="W18" s="38">
        <v>42845</v>
      </c>
      <c r="X18" s="37" t="s">
        <v>405</v>
      </c>
      <c r="Z18" s="28"/>
    </row>
    <row r="19" spans="1:26" s="25" customFormat="1" ht="96.75" customHeight="1">
      <c r="A19" s="704"/>
      <c r="B19" s="706"/>
      <c r="C19" s="708"/>
      <c r="D19" s="659"/>
      <c r="E19" s="659"/>
      <c r="F19" s="160" t="s">
        <v>884</v>
      </c>
      <c r="G19" s="161" t="s">
        <v>885</v>
      </c>
      <c r="H19" s="161" t="s">
        <v>886</v>
      </c>
      <c r="I19" s="161" t="s">
        <v>887</v>
      </c>
      <c r="J19" s="160" t="s">
        <v>888</v>
      </c>
      <c r="K19" s="64">
        <v>1</v>
      </c>
      <c r="L19" s="160" t="s">
        <v>415</v>
      </c>
      <c r="M19" s="161" t="s">
        <v>376</v>
      </c>
      <c r="N19" s="65">
        <v>42488</v>
      </c>
      <c r="O19" s="61">
        <v>42551</v>
      </c>
      <c r="P19" s="400" t="s">
        <v>1553</v>
      </c>
      <c r="Q19" s="401">
        <v>0</v>
      </c>
      <c r="R19" s="402">
        <v>0</v>
      </c>
      <c r="S19" s="401" t="s">
        <v>1485</v>
      </c>
      <c r="T19" s="490" t="s">
        <v>1664</v>
      </c>
      <c r="U19" s="37" t="s">
        <v>559</v>
      </c>
      <c r="V19" s="37" t="s">
        <v>1647</v>
      </c>
      <c r="W19" s="38">
        <v>42845</v>
      </c>
      <c r="X19" s="37" t="s">
        <v>405</v>
      </c>
      <c r="Z19" s="28"/>
    </row>
    <row r="20" spans="1:26" s="25" customFormat="1" ht="116.25" customHeight="1">
      <c r="A20" s="705"/>
      <c r="B20" s="691"/>
      <c r="C20" s="709"/>
      <c r="D20" s="660"/>
      <c r="E20" s="660"/>
      <c r="F20" s="160" t="s">
        <v>889</v>
      </c>
      <c r="G20" s="161" t="s">
        <v>890</v>
      </c>
      <c r="H20" s="161" t="s">
        <v>891</v>
      </c>
      <c r="I20" s="161" t="s">
        <v>892</v>
      </c>
      <c r="J20" s="160" t="s">
        <v>893</v>
      </c>
      <c r="K20" s="64">
        <v>1</v>
      </c>
      <c r="L20" s="160" t="s">
        <v>415</v>
      </c>
      <c r="M20" s="161" t="s">
        <v>376</v>
      </c>
      <c r="N20" s="65">
        <v>42488</v>
      </c>
      <c r="O20" s="61">
        <v>42551</v>
      </c>
      <c r="P20" s="34" t="s">
        <v>1554</v>
      </c>
      <c r="Q20" s="35">
        <v>0</v>
      </c>
      <c r="R20" s="36">
        <v>0</v>
      </c>
      <c r="S20" s="35" t="s">
        <v>1485</v>
      </c>
      <c r="T20" s="490" t="s">
        <v>1663</v>
      </c>
      <c r="U20" s="37" t="s">
        <v>559</v>
      </c>
      <c r="V20" s="37" t="s">
        <v>1647</v>
      </c>
      <c r="W20" s="38">
        <v>42845</v>
      </c>
      <c r="X20" s="37" t="s">
        <v>405</v>
      </c>
      <c r="Z20" s="28"/>
    </row>
    <row r="21" spans="1:26" s="25" customFormat="1" ht="116.25" customHeight="1">
      <c r="A21" s="161" t="s">
        <v>960</v>
      </c>
      <c r="B21" s="161" t="s">
        <v>116</v>
      </c>
      <c r="C21" s="157" t="s">
        <v>963</v>
      </c>
      <c r="D21" s="53" t="s">
        <v>612</v>
      </c>
      <c r="E21" s="162">
        <v>42635</v>
      </c>
      <c r="F21" s="161" t="s">
        <v>965</v>
      </c>
      <c r="G21" s="156" t="s">
        <v>966</v>
      </c>
      <c r="H21" s="156" t="s">
        <v>967</v>
      </c>
      <c r="I21" s="160" t="s">
        <v>969</v>
      </c>
      <c r="J21" s="160" t="s">
        <v>968</v>
      </c>
      <c r="K21" s="160">
        <v>1</v>
      </c>
      <c r="L21" s="160" t="s">
        <v>415</v>
      </c>
      <c r="M21" s="161" t="s">
        <v>376</v>
      </c>
      <c r="N21" s="65">
        <v>42644</v>
      </c>
      <c r="O21" s="61">
        <v>42735</v>
      </c>
      <c r="P21" s="403" t="s">
        <v>1555</v>
      </c>
      <c r="Q21" s="404">
        <v>0</v>
      </c>
      <c r="R21" s="405">
        <v>0</v>
      </c>
      <c r="S21" s="404" t="s">
        <v>1485</v>
      </c>
      <c r="T21" s="490" t="s">
        <v>1666</v>
      </c>
      <c r="U21" s="37" t="s">
        <v>559</v>
      </c>
      <c r="V21" s="37" t="s">
        <v>1647</v>
      </c>
      <c r="W21" s="38">
        <v>42845</v>
      </c>
      <c r="X21" s="37" t="s">
        <v>405</v>
      </c>
      <c r="Z21" s="28"/>
    </row>
    <row r="22" spans="1:26" s="25" customFormat="1" ht="116.25" customHeight="1">
      <c r="A22" s="161" t="s">
        <v>961</v>
      </c>
      <c r="B22" s="161" t="s">
        <v>116</v>
      </c>
      <c r="C22" s="157" t="s">
        <v>964</v>
      </c>
      <c r="D22" s="53" t="s">
        <v>612</v>
      </c>
      <c r="E22" s="162">
        <v>42635</v>
      </c>
      <c r="F22" s="156" t="s">
        <v>970</v>
      </c>
      <c r="G22" s="156" t="s">
        <v>971</v>
      </c>
      <c r="H22" s="156" t="s">
        <v>974</v>
      </c>
      <c r="I22" s="160" t="s">
        <v>973</v>
      </c>
      <c r="J22" s="160" t="s">
        <v>972</v>
      </c>
      <c r="K22" s="160">
        <v>1</v>
      </c>
      <c r="L22" s="160" t="s">
        <v>415</v>
      </c>
      <c r="M22" s="161" t="s">
        <v>376</v>
      </c>
      <c r="N22" s="65">
        <v>42644</v>
      </c>
      <c r="O22" s="61">
        <v>42786</v>
      </c>
      <c r="P22" s="325" t="s">
        <v>1472</v>
      </c>
      <c r="Q22" s="323">
        <v>0.5</v>
      </c>
      <c r="R22" s="324">
        <v>0.5</v>
      </c>
      <c r="S22" s="323" t="s">
        <v>402</v>
      </c>
      <c r="T22" s="490" t="s">
        <v>1699</v>
      </c>
      <c r="U22" s="37" t="s">
        <v>559</v>
      </c>
      <c r="V22" s="37" t="s">
        <v>1647</v>
      </c>
      <c r="W22" s="38">
        <v>42849</v>
      </c>
      <c r="X22" s="37" t="s">
        <v>405</v>
      </c>
      <c r="Z22" s="28"/>
    </row>
    <row r="23" spans="1:26" s="25" customFormat="1" ht="132.75" customHeight="1">
      <c r="A23" s="173" t="s">
        <v>1058</v>
      </c>
      <c r="B23" s="173" t="s">
        <v>116</v>
      </c>
      <c r="C23" s="157" t="s">
        <v>1059</v>
      </c>
      <c r="D23" s="53" t="s">
        <v>128</v>
      </c>
      <c r="E23" s="171">
        <v>42663</v>
      </c>
      <c r="F23" s="156" t="s">
        <v>970</v>
      </c>
      <c r="G23" s="156" t="s">
        <v>971</v>
      </c>
      <c r="H23" s="156" t="s">
        <v>974</v>
      </c>
      <c r="I23" s="172" t="s">
        <v>973</v>
      </c>
      <c r="J23" s="168" t="s">
        <v>972</v>
      </c>
      <c r="K23" s="172">
        <v>1</v>
      </c>
      <c r="L23" s="172" t="s">
        <v>415</v>
      </c>
      <c r="M23" s="173" t="s">
        <v>376</v>
      </c>
      <c r="N23" s="65">
        <v>42644</v>
      </c>
      <c r="O23" s="61">
        <v>42786</v>
      </c>
      <c r="P23" s="325" t="s">
        <v>1472</v>
      </c>
      <c r="Q23" s="323">
        <v>0.5</v>
      </c>
      <c r="R23" s="324">
        <v>0.5</v>
      </c>
      <c r="S23" s="323" t="s">
        <v>402</v>
      </c>
      <c r="T23" s="490" t="s">
        <v>1699</v>
      </c>
      <c r="U23" s="177" t="s">
        <v>559</v>
      </c>
      <c r="V23" s="177" t="s">
        <v>1647</v>
      </c>
      <c r="W23" s="38">
        <v>42849</v>
      </c>
      <c r="X23" s="37" t="s">
        <v>405</v>
      </c>
      <c r="Z23" s="28"/>
    </row>
    <row r="24" spans="1:26" s="25" customFormat="1" ht="144" customHeight="1">
      <c r="A24" s="497" t="s">
        <v>1279</v>
      </c>
      <c r="B24" s="497" t="s">
        <v>116</v>
      </c>
      <c r="C24" s="498" t="s">
        <v>1280</v>
      </c>
      <c r="D24" s="499" t="s">
        <v>128</v>
      </c>
      <c r="E24" s="493">
        <v>42808</v>
      </c>
      <c r="F24" s="221" t="s">
        <v>1557</v>
      </c>
      <c r="G24" s="221" t="s">
        <v>1560</v>
      </c>
      <c r="H24" s="411" t="s">
        <v>1559</v>
      </c>
      <c r="I24" s="218" t="s">
        <v>1561</v>
      </c>
      <c r="J24" s="218" t="s">
        <v>1558</v>
      </c>
      <c r="K24" s="218">
        <v>1</v>
      </c>
      <c r="L24" s="409" t="s">
        <v>415</v>
      </c>
      <c r="M24" s="410" t="s">
        <v>376</v>
      </c>
      <c r="N24" s="222">
        <v>42809</v>
      </c>
      <c r="O24" s="223">
        <v>42867</v>
      </c>
      <c r="P24" s="406" t="s">
        <v>1556</v>
      </c>
      <c r="Q24" s="407" t="s">
        <v>245</v>
      </c>
      <c r="R24" s="408" t="s">
        <v>245</v>
      </c>
      <c r="S24" s="407" t="s">
        <v>245</v>
      </c>
      <c r="T24" s="407" t="s">
        <v>245</v>
      </c>
      <c r="U24" s="407" t="s">
        <v>245</v>
      </c>
      <c r="V24" s="407" t="s">
        <v>245</v>
      </c>
      <c r="W24" s="38">
        <v>42845</v>
      </c>
      <c r="X24" s="37" t="s">
        <v>405</v>
      </c>
      <c r="Z24" s="28"/>
    </row>
    <row r="25" spans="1:26" s="25" customFormat="1" ht="116.25" customHeight="1">
      <c r="A25" s="667" t="s">
        <v>1281</v>
      </c>
      <c r="B25" s="667" t="s">
        <v>116</v>
      </c>
      <c r="C25" s="668" t="s">
        <v>1282</v>
      </c>
      <c r="D25" s="722" t="s">
        <v>128</v>
      </c>
      <c r="E25" s="670">
        <v>42808</v>
      </c>
      <c r="F25" s="688" t="s">
        <v>1283</v>
      </c>
      <c r="G25" s="156" t="s">
        <v>1284</v>
      </c>
      <c r="H25" s="688" t="s">
        <v>1285</v>
      </c>
      <c r="I25" s="690" t="s">
        <v>1286</v>
      </c>
      <c r="J25" s="219" t="s">
        <v>1287</v>
      </c>
      <c r="K25" s="219">
        <v>6</v>
      </c>
      <c r="L25" s="219" t="s">
        <v>415</v>
      </c>
      <c r="M25" s="220" t="s">
        <v>376</v>
      </c>
      <c r="N25" s="65">
        <v>42809</v>
      </c>
      <c r="O25" s="61">
        <v>42916</v>
      </c>
      <c r="P25" s="406" t="s">
        <v>1556</v>
      </c>
      <c r="Q25" s="407" t="s">
        <v>245</v>
      </c>
      <c r="R25" s="408" t="s">
        <v>245</v>
      </c>
      <c r="S25" s="407" t="s">
        <v>245</v>
      </c>
      <c r="T25" s="407" t="s">
        <v>245</v>
      </c>
      <c r="U25" s="407" t="s">
        <v>245</v>
      </c>
      <c r="V25" s="407" t="s">
        <v>245</v>
      </c>
      <c r="W25" s="38">
        <v>42845</v>
      </c>
      <c r="X25" s="37" t="s">
        <v>405</v>
      </c>
      <c r="Z25" s="28"/>
    </row>
    <row r="26" spans="1:26" s="25" customFormat="1" ht="116.25" customHeight="1">
      <c r="A26" s="667"/>
      <c r="B26" s="667"/>
      <c r="C26" s="668"/>
      <c r="D26" s="722"/>
      <c r="E26" s="670"/>
      <c r="F26" s="689"/>
      <c r="G26" s="156" t="s">
        <v>730</v>
      </c>
      <c r="H26" s="689"/>
      <c r="I26" s="691"/>
      <c r="J26" s="219" t="s">
        <v>1288</v>
      </c>
      <c r="K26" s="219">
        <v>2</v>
      </c>
      <c r="L26" s="219" t="s">
        <v>415</v>
      </c>
      <c r="M26" s="220" t="s">
        <v>376</v>
      </c>
      <c r="N26" s="65">
        <v>42809</v>
      </c>
      <c r="O26" s="61">
        <v>42916</v>
      </c>
      <c r="P26" s="406" t="s">
        <v>1556</v>
      </c>
      <c r="Q26" s="407" t="s">
        <v>245</v>
      </c>
      <c r="R26" s="408" t="s">
        <v>245</v>
      </c>
      <c r="S26" s="407" t="s">
        <v>245</v>
      </c>
      <c r="T26" s="407" t="s">
        <v>245</v>
      </c>
      <c r="U26" s="407" t="s">
        <v>245</v>
      </c>
      <c r="V26" s="407" t="s">
        <v>245</v>
      </c>
      <c r="W26" s="38">
        <v>42845</v>
      </c>
      <c r="X26" s="37" t="s">
        <v>405</v>
      </c>
      <c r="Z26" s="28"/>
    </row>
    <row r="27" spans="1:26" ht="114" customHeight="1">
      <c r="A27" s="170">
        <v>1</v>
      </c>
      <c r="B27" s="170" t="s">
        <v>157</v>
      </c>
      <c r="C27" s="294" t="s">
        <v>1017</v>
      </c>
      <c r="D27" s="277" t="s">
        <v>79</v>
      </c>
      <c r="E27" s="68">
        <v>41934</v>
      </c>
      <c r="F27" s="169" t="s">
        <v>377</v>
      </c>
      <c r="G27" s="169" t="s">
        <v>123</v>
      </c>
      <c r="H27" s="169" t="s">
        <v>248</v>
      </c>
      <c r="I27" s="66" t="s">
        <v>378</v>
      </c>
      <c r="J27" s="66" t="s">
        <v>8</v>
      </c>
      <c r="K27" s="66">
        <v>2</v>
      </c>
      <c r="L27" s="169" t="s">
        <v>80</v>
      </c>
      <c r="M27" s="170" t="s">
        <v>404</v>
      </c>
      <c r="N27" s="67">
        <v>42065</v>
      </c>
      <c r="O27" s="67">
        <v>42068</v>
      </c>
      <c r="P27" s="477" t="s">
        <v>1639</v>
      </c>
      <c r="Q27" s="474">
        <v>0.5</v>
      </c>
      <c r="R27" s="478">
        <v>0.5</v>
      </c>
      <c r="S27" s="477" t="s">
        <v>402</v>
      </c>
      <c r="T27" s="511" t="s">
        <v>1691</v>
      </c>
      <c r="U27" s="165" t="s">
        <v>559</v>
      </c>
      <c r="V27" s="165" t="s">
        <v>1647</v>
      </c>
      <c r="W27" s="251">
        <v>42849</v>
      </c>
      <c r="X27" s="165" t="s">
        <v>405</v>
      </c>
      <c r="Z27" s="29"/>
    </row>
    <row r="28" spans="1:27" ht="222.75" customHeight="1">
      <c r="A28" s="249" t="s">
        <v>1262</v>
      </c>
      <c r="B28" s="250" t="s">
        <v>157</v>
      </c>
      <c r="C28" s="250" t="s">
        <v>1263</v>
      </c>
      <c r="D28" s="250" t="s">
        <v>128</v>
      </c>
      <c r="E28" s="249">
        <v>42065</v>
      </c>
      <c r="F28" s="250" t="s">
        <v>351</v>
      </c>
      <c r="G28" s="249" t="s">
        <v>352</v>
      </c>
      <c r="H28" s="250" t="s">
        <v>1264</v>
      </c>
      <c r="I28" s="249" t="s">
        <v>1265</v>
      </c>
      <c r="J28" s="263" t="s">
        <v>1266</v>
      </c>
      <c r="K28" s="70">
        <v>1</v>
      </c>
      <c r="L28" s="250" t="s">
        <v>350</v>
      </c>
      <c r="M28" s="250" t="s">
        <v>353</v>
      </c>
      <c r="N28" s="263">
        <v>42719</v>
      </c>
      <c r="O28" s="263">
        <v>42824</v>
      </c>
      <c r="P28" s="479" t="s">
        <v>1640</v>
      </c>
      <c r="Q28" s="475">
        <v>0.1</v>
      </c>
      <c r="R28" s="476">
        <v>0.1</v>
      </c>
      <c r="S28" s="475" t="s">
        <v>402</v>
      </c>
      <c r="T28" s="511" t="s">
        <v>1692</v>
      </c>
      <c r="U28" s="165" t="s">
        <v>559</v>
      </c>
      <c r="V28" s="165" t="s">
        <v>1647</v>
      </c>
      <c r="W28" s="251">
        <v>42849</v>
      </c>
      <c r="X28" s="165" t="s">
        <v>405</v>
      </c>
      <c r="Z28" s="30"/>
      <c r="AA28" s="30"/>
    </row>
    <row r="29" spans="1:27" ht="132.75" customHeight="1">
      <c r="A29" s="669" t="s">
        <v>818</v>
      </c>
      <c r="B29" s="575" t="s">
        <v>157</v>
      </c>
      <c r="C29" s="575" t="s">
        <v>819</v>
      </c>
      <c r="D29" s="575" t="s">
        <v>133</v>
      </c>
      <c r="E29" s="677">
        <v>42414</v>
      </c>
      <c r="F29" s="575" t="s">
        <v>820</v>
      </c>
      <c r="G29" s="249" t="s">
        <v>935</v>
      </c>
      <c r="H29" s="250" t="s">
        <v>937</v>
      </c>
      <c r="I29" s="249" t="s">
        <v>936</v>
      </c>
      <c r="J29" s="263" t="s">
        <v>131</v>
      </c>
      <c r="K29" s="71">
        <v>1</v>
      </c>
      <c r="L29" s="250" t="s">
        <v>232</v>
      </c>
      <c r="M29" s="250" t="s">
        <v>271</v>
      </c>
      <c r="N29" s="263">
        <v>42443</v>
      </c>
      <c r="O29" s="263">
        <v>42735</v>
      </c>
      <c r="P29" s="482" t="s">
        <v>1641</v>
      </c>
      <c r="Q29" s="480">
        <v>0</v>
      </c>
      <c r="R29" s="481">
        <v>0</v>
      </c>
      <c r="S29" s="480" t="s">
        <v>1485</v>
      </c>
      <c r="T29" s="511" t="s">
        <v>1713</v>
      </c>
      <c r="U29" s="165" t="s">
        <v>559</v>
      </c>
      <c r="V29" s="165" t="s">
        <v>1647</v>
      </c>
      <c r="W29" s="251">
        <v>42849</v>
      </c>
      <c r="X29" s="165" t="s">
        <v>405</v>
      </c>
      <c r="AA29" s="30"/>
    </row>
    <row r="30" spans="1:24" ht="126.75" customHeight="1">
      <c r="A30" s="669"/>
      <c r="B30" s="575"/>
      <c r="C30" s="575"/>
      <c r="D30" s="575"/>
      <c r="E30" s="677"/>
      <c r="F30" s="575"/>
      <c r="G30" s="249" t="s">
        <v>821</v>
      </c>
      <c r="H30" s="250" t="s">
        <v>822</v>
      </c>
      <c r="I30" s="249" t="s">
        <v>824</v>
      </c>
      <c r="J30" s="249" t="s">
        <v>823</v>
      </c>
      <c r="K30" s="71">
        <v>1</v>
      </c>
      <c r="L30" s="250" t="s">
        <v>232</v>
      </c>
      <c r="M30" s="250" t="s">
        <v>271</v>
      </c>
      <c r="N30" s="263">
        <v>42443</v>
      </c>
      <c r="O30" s="263">
        <v>42551</v>
      </c>
      <c r="P30" s="358" t="s">
        <v>1501</v>
      </c>
      <c r="Q30" s="356">
        <v>0</v>
      </c>
      <c r="R30" s="357">
        <v>0</v>
      </c>
      <c r="S30" s="189" t="s">
        <v>1485</v>
      </c>
      <c r="T30" s="511" t="s">
        <v>1713</v>
      </c>
      <c r="U30" s="165" t="s">
        <v>559</v>
      </c>
      <c r="V30" s="165" t="s">
        <v>1647</v>
      </c>
      <c r="W30" s="251">
        <v>42849</v>
      </c>
      <c r="X30" s="165" t="s">
        <v>405</v>
      </c>
    </row>
    <row r="31" spans="1:27" ht="166.5" customHeight="1">
      <c r="A31" s="574" t="s">
        <v>1436</v>
      </c>
      <c r="B31" s="574" t="s">
        <v>157</v>
      </c>
      <c r="C31" s="678" t="s">
        <v>1437</v>
      </c>
      <c r="D31" s="679" t="s">
        <v>79</v>
      </c>
      <c r="E31" s="683">
        <v>42765</v>
      </c>
      <c r="F31" s="574" t="s">
        <v>1438</v>
      </c>
      <c r="G31" s="249" t="s">
        <v>1439</v>
      </c>
      <c r="H31" s="574" t="s">
        <v>1440</v>
      </c>
      <c r="I31" s="249" t="s">
        <v>1441</v>
      </c>
      <c r="J31" s="249" t="s">
        <v>1442</v>
      </c>
      <c r="K31" s="71">
        <v>1</v>
      </c>
      <c r="L31" s="170" t="s">
        <v>1443</v>
      </c>
      <c r="M31" s="170" t="s">
        <v>404</v>
      </c>
      <c r="N31" s="67" t="s">
        <v>1444</v>
      </c>
      <c r="O31" s="67">
        <v>42772</v>
      </c>
      <c r="P31" s="359" t="s">
        <v>1502</v>
      </c>
      <c r="Q31" s="355">
        <v>0.5</v>
      </c>
      <c r="R31" s="360">
        <v>0.5</v>
      </c>
      <c r="S31" s="252" t="s">
        <v>402</v>
      </c>
      <c r="T31" s="511" t="s">
        <v>1693</v>
      </c>
      <c r="U31" s="165" t="s">
        <v>559</v>
      </c>
      <c r="V31" s="165" t="s">
        <v>1647</v>
      </c>
      <c r="W31" s="251">
        <v>42849</v>
      </c>
      <c r="X31" s="165" t="s">
        <v>405</v>
      </c>
      <c r="Z31" s="7"/>
      <c r="AA31" s="30"/>
    </row>
    <row r="32" spans="1:27" ht="166.5" customHeight="1">
      <c r="A32" s="574"/>
      <c r="B32" s="574"/>
      <c r="C32" s="678"/>
      <c r="D32" s="679"/>
      <c r="E32" s="683"/>
      <c r="F32" s="574"/>
      <c r="G32" s="249" t="s">
        <v>1445</v>
      </c>
      <c r="H32" s="574"/>
      <c r="I32" s="249" t="s">
        <v>1446</v>
      </c>
      <c r="J32" s="249" t="s">
        <v>832</v>
      </c>
      <c r="K32" s="71">
        <v>1</v>
      </c>
      <c r="L32" s="170" t="s">
        <v>1443</v>
      </c>
      <c r="M32" s="170" t="s">
        <v>404</v>
      </c>
      <c r="N32" s="67">
        <v>42765</v>
      </c>
      <c r="O32" s="67">
        <v>42769</v>
      </c>
      <c r="P32" s="359" t="s">
        <v>1503</v>
      </c>
      <c r="Q32" s="355">
        <v>1</v>
      </c>
      <c r="R32" s="360">
        <v>1</v>
      </c>
      <c r="S32" s="252" t="s">
        <v>403</v>
      </c>
      <c r="T32" s="512" t="s">
        <v>1503</v>
      </c>
      <c r="U32" s="149" t="s">
        <v>406</v>
      </c>
      <c r="V32" s="149" t="s">
        <v>1694</v>
      </c>
      <c r="W32" s="150">
        <v>42849</v>
      </c>
      <c r="X32" s="149" t="s">
        <v>405</v>
      </c>
      <c r="Z32" s="7"/>
      <c r="AA32" s="30"/>
    </row>
    <row r="33" spans="1:27" ht="252.75" customHeight="1">
      <c r="A33" s="669" t="s">
        <v>1289</v>
      </c>
      <c r="B33" s="575" t="s">
        <v>157</v>
      </c>
      <c r="C33" s="575" t="s">
        <v>1290</v>
      </c>
      <c r="D33" s="575" t="s">
        <v>133</v>
      </c>
      <c r="E33" s="677">
        <v>42445</v>
      </c>
      <c r="F33" s="575" t="s">
        <v>1309</v>
      </c>
      <c r="G33" s="249" t="s">
        <v>1310</v>
      </c>
      <c r="H33" s="575" t="s">
        <v>1312</v>
      </c>
      <c r="I33" s="250" t="s">
        <v>1316</v>
      </c>
      <c r="J33" s="249" t="s">
        <v>1313</v>
      </c>
      <c r="K33" s="69">
        <v>1</v>
      </c>
      <c r="L33" s="250" t="s">
        <v>232</v>
      </c>
      <c r="M33" s="250" t="s">
        <v>271</v>
      </c>
      <c r="N33" s="263">
        <v>42810</v>
      </c>
      <c r="O33" s="263">
        <v>42885</v>
      </c>
      <c r="P33" s="359" t="s">
        <v>1504</v>
      </c>
      <c r="Q33" s="356">
        <v>0.7</v>
      </c>
      <c r="R33" s="357">
        <v>0.7</v>
      </c>
      <c r="S33" s="189" t="s">
        <v>402</v>
      </c>
      <c r="T33" s="511" t="s">
        <v>1695</v>
      </c>
      <c r="U33" s="165" t="s">
        <v>559</v>
      </c>
      <c r="V33" s="165" t="s">
        <v>1647</v>
      </c>
      <c r="W33" s="251">
        <v>42849</v>
      </c>
      <c r="X33" s="165" t="s">
        <v>405</v>
      </c>
      <c r="Z33" s="7"/>
      <c r="AA33" s="30"/>
    </row>
    <row r="34" spans="1:27" ht="166.5" customHeight="1">
      <c r="A34" s="669"/>
      <c r="B34" s="575"/>
      <c r="C34" s="575"/>
      <c r="D34" s="575"/>
      <c r="E34" s="677"/>
      <c r="F34" s="575"/>
      <c r="G34" s="249" t="s">
        <v>1311</v>
      </c>
      <c r="H34" s="575"/>
      <c r="I34" s="250" t="s">
        <v>1315</v>
      </c>
      <c r="J34" s="249" t="s">
        <v>1314</v>
      </c>
      <c r="K34" s="69">
        <v>1</v>
      </c>
      <c r="L34" s="250" t="s">
        <v>232</v>
      </c>
      <c r="M34" s="250" t="s">
        <v>271</v>
      </c>
      <c r="N34" s="263">
        <v>42810</v>
      </c>
      <c r="O34" s="263">
        <v>42824</v>
      </c>
      <c r="P34" s="361" t="s">
        <v>1505</v>
      </c>
      <c r="Q34" s="356">
        <v>1</v>
      </c>
      <c r="R34" s="357">
        <v>1</v>
      </c>
      <c r="S34" s="189" t="s">
        <v>403</v>
      </c>
      <c r="T34" s="513" t="s">
        <v>1505</v>
      </c>
      <c r="U34" s="149" t="s">
        <v>406</v>
      </c>
      <c r="V34" s="149" t="s">
        <v>1696</v>
      </c>
      <c r="W34" s="150">
        <v>42849</v>
      </c>
      <c r="X34" s="149" t="s">
        <v>405</v>
      </c>
      <c r="Z34" s="7"/>
      <c r="AA34" s="30"/>
    </row>
    <row r="35" spans="1:27" ht="166.5" customHeight="1">
      <c r="A35" s="669" t="s">
        <v>1291</v>
      </c>
      <c r="B35" s="575" t="s">
        <v>157</v>
      </c>
      <c r="C35" s="575" t="s">
        <v>1292</v>
      </c>
      <c r="D35" s="575" t="s">
        <v>133</v>
      </c>
      <c r="E35" s="677">
        <v>42443</v>
      </c>
      <c r="F35" s="575" t="s">
        <v>1317</v>
      </c>
      <c r="G35" s="249" t="s">
        <v>1345</v>
      </c>
      <c r="H35" s="575" t="s">
        <v>1348</v>
      </c>
      <c r="I35" s="250" t="s">
        <v>1351</v>
      </c>
      <c r="J35" s="249" t="s">
        <v>1350</v>
      </c>
      <c r="K35" s="69">
        <v>1</v>
      </c>
      <c r="L35" s="250" t="s">
        <v>232</v>
      </c>
      <c r="M35" s="250" t="s">
        <v>271</v>
      </c>
      <c r="N35" s="263">
        <v>42810</v>
      </c>
      <c r="O35" s="263">
        <v>42916</v>
      </c>
      <c r="P35" s="361" t="s">
        <v>1506</v>
      </c>
      <c r="Q35" s="356">
        <v>0.1</v>
      </c>
      <c r="R35" s="357">
        <v>0.1</v>
      </c>
      <c r="S35" s="189" t="s">
        <v>402</v>
      </c>
      <c r="T35" s="511" t="s">
        <v>1697</v>
      </c>
      <c r="U35" s="165" t="s">
        <v>559</v>
      </c>
      <c r="V35" s="165" t="s">
        <v>1647</v>
      </c>
      <c r="W35" s="251">
        <v>42849</v>
      </c>
      <c r="X35" s="165" t="s">
        <v>405</v>
      </c>
      <c r="Z35" s="7"/>
      <c r="AA35" s="30"/>
    </row>
    <row r="36" spans="1:27" ht="166.5" customHeight="1">
      <c r="A36" s="669"/>
      <c r="B36" s="575"/>
      <c r="C36" s="575"/>
      <c r="D36" s="575"/>
      <c r="E36" s="677"/>
      <c r="F36" s="575"/>
      <c r="G36" s="249" t="s">
        <v>1346</v>
      </c>
      <c r="H36" s="575"/>
      <c r="I36" s="250" t="s">
        <v>1352</v>
      </c>
      <c r="J36" s="249" t="s">
        <v>1349</v>
      </c>
      <c r="K36" s="69">
        <v>1</v>
      </c>
      <c r="L36" s="250" t="s">
        <v>232</v>
      </c>
      <c r="M36" s="250" t="s">
        <v>271</v>
      </c>
      <c r="N36" s="263">
        <v>42810</v>
      </c>
      <c r="O36" s="263">
        <v>42840</v>
      </c>
      <c r="P36" s="361" t="s">
        <v>1507</v>
      </c>
      <c r="Q36" s="356">
        <v>1</v>
      </c>
      <c r="R36" s="357">
        <v>1</v>
      </c>
      <c r="S36" s="189" t="s">
        <v>403</v>
      </c>
      <c r="T36" s="513" t="s">
        <v>1507</v>
      </c>
      <c r="U36" s="149" t="s">
        <v>406</v>
      </c>
      <c r="V36" s="149" t="s">
        <v>1696</v>
      </c>
      <c r="W36" s="150">
        <v>42849</v>
      </c>
      <c r="X36" s="149" t="s">
        <v>405</v>
      </c>
      <c r="Z36" s="7"/>
      <c r="AA36" s="30"/>
    </row>
    <row r="37" spans="1:27" ht="166.5" customHeight="1">
      <c r="A37" s="669"/>
      <c r="B37" s="575"/>
      <c r="C37" s="575"/>
      <c r="D37" s="575"/>
      <c r="E37" s="677"/>
      <c r="F37" s="575"/>
      <c r="G37" s="249" t="s">
        <v>1347</v>
      </c>
      <c r="H37" s="575"/>
      <c r="I37" s="250" t="s">
        <v>1354</v>
      </c>
      <c r="J37" s="249" t="s">
        <v>1353</v>
      </c>
      <c r="K37" s="69">
        <v>1</v>
      </c>
      <c r="L37" s="250" t="s">
        <v>232</v>
      </c>
      <c r="M37" s="250" t="s">
        <v>271</v>
      </c>
      <c r="N37" s="263">
        <v>42810</v>
      </c>
      <c r="O37" s="263">
        <v>42916</v>
      </c>
      <c r="P37" s="361" t="s">
        <v>1508</v>
      </c>
      <c r="Q37" s="356">
        <v>0.1</v>
      </c>
      <c r="R37" s="357">
        <v>0.1</v>
      </c>
      <c r="S37" s="189" t="s">
        <v>402</v>
      </c>
      <c r="T37" s="513" t="s">
        <v>1698</v>
      </c>
      <c r="U37" s="165" t="s">
        <v>559</v>
      </c>
      <c r="V37" s="165" t="s">
        <v>1647</v>
      </c>
      <c r="W37" s="251">
        <v>42849</v>
      </c>
      <c r="X37" s="165" t="s">
        <v>405</v>
      </c>
      <c r="Z37" s="7"/>
      <c r="AA37" s="30"/>
    </row>
    <row r="38" spans="1:27" ht="166.5" customHeight="1">
      <c r="A38" s="669" t="s">
        <v>1293</v>
      </c>
      <c r="B38" s="575" t="s">
        <v>157</v>
      </c>
      <c r="C38" s="575" t="s">
        <v>1294</v>
      </c>
      <c r="D38" s="575" t="s">
        <v>133</v>
      </c>
      <c r="E38" s="677">
        <v>42443</v>
      </c>
      <c r="F38" s="575" t="s">
        <v>1318</v>
      </c>
      <c r="G38" s="249" t="s">
        <v>1355</v>
      </c>
      <c r="H38" s="575" t="s">
        <v>1357</v>
      </c>
      <c r="I38" s="250" t="s">
        <v>1358</v>
      </c>
      <c r="J38" s="249" t="s">
        <v>1359</v>
      </c>
      <c r="K38" s="69">
        <v>1</v>
      </c>
      <c r="L38" s="250" t="s">
        <v>232</v>
      </c>
      <c r="M38" s="250" t="s">
        <v>271</v>
      </c>
      <c r="N38" s="263">
        <v>42810</v>
      </c>
      <c r="O38" s="263">
        <v>42885</v>
      </c>
      <c r="P38" s="361" t="s">
        <v>1509</v>
      </c>
      <c r="Q38" s="356">
        <v>0.2</v>
      </c>
      <c r="R38" s="357">
        <v>0.2</v>
      </c>
      <c r="S38" s="189" t="s">
        <v>402</v>
      </c>
      <c r="T38" s="513" t="s">
        <v>1714</v>
      </c>
      <c r="U38" s="165" t="s">
        <v>559</v>
      </c>
      <c r="V38" s="165" t="s">
        <v>1647</v>
      </c>
      <c r="W38" s="251">
        <v>42849</v>
      </c>
      <c r="X38" s="165" t="s">
        <v>405</v>
      </c>
      <c r="Z38" s="7"/>
      <c r="AA38" s="30"/>
    </row>
    <row r="39" spans="1:27" ht="166.5" customHeight="1">
      <c r="A39" s="669"/>
      <c r="B39" s="575"/>
      <c r="C39" s="575"/>
      <c r="D39" s="575"/>
      <c r="E39" s="677"/>
      <c r="F39" s="575"/>
      <c r="G39" s="249" t="s">
        <v>1356</v>
      </c>
      <c r="H39" s="575"/>
      <c r="I39" s="250" t="s">
        <v>1360</v>
      </c>
      <c r="J39" s="249" t="s">
        <v>1361</v>
      </c>
      <c r="K39" s="69">
        <v>1</v>
      </c>
      <c r="L39" s="250" t="s">
        <v>232</v>
      </c>
      <c r="M39" s="250" t="s">
        <v>271</v>
      </c>
      <c r="N39" s="263">
        <v>42810</v>
      </c>
      <c r="O39" s="263">
        <v>42916</v>
      </c>
      <c r="P39" s="361" t="s">
        <v>1510</v>
      </c>
      <c r="Q39" s="356">
        <v>0.1</v>
      </c>
      <c r="R39" s="357">
        <v>0.1</v>
      </c>
      <c r="S39" s="189" t="s">
        <v>402</v>
      </c>
      <c r="T39" s="511" t="s">
        <v>1715</v>
      </c>
      <c r="U39" s="165" t="s">
        <v>559</v>
      </c>
      <c r="V39" s="165" t="s">
        <v>1647</v>
      </c>
      <c r="W39" s="251">
        <v>42849</v>
      </c>
      <c r="X39" s="165" t="s">
        <v>405</v>
      </c>
      <c r="Z39" s="7"/>
      <c r="AA39" s="30"/>
    </row>
    <row r="40" spans="1:27" ht="166.5" customHeight="1">
      <c r="A40" s="669" t="s">
        <v>1295</v>
      </c>
      <c r="B40" s="575" t="s">
        <v>157</v>
      </c>
      <c r="C40" s="575" t="s">
        <v>1296</v>
      </c>
      <c r="D40" s="575" t="s">
        <v>133</v>
      </c>
      <c r="E40" s="677">
        <v>42443</v>
      </c>
      <c r="F40" s="575" t="s">
        <v>1318</v>
      </c>
      <c r="G40" s="249" t="s">
        <v>1355</v>
      </c>
      <c r="H40" s="575" t="s">
        <v>1357</v>
      </c>
      <c r="I40" s="250" t="s">
        <v>1358</v>
      </c>
      <c r="J40" s="249" t="s">
        <v>1359</v>
      </c>
      <c r="K40" s="69">
        <v>1</v>
      </c>
      <c r="L40" s="250" t="s">
        <v>232</v>
      </c>
      <c r="M40" s="250" t="s">
        <v>271</v>
      </c>
      <c r="N40" s="263">
        <v>42810</v>
      </c>
      <c r="O40" s="263">
        <v>42885</v>
      </c>
      <c r="P40" s="361" t="s">
        <v>1509</v>
      </c>
      <c r="Q40" s="356">
        <v>0.2</v>
      </c>
      <c r="R40" s="357">
        <v>0.2</v>
      </c>
      <c r="S40" s="189" t="s">
        <v>402</v>
      </c>
      <c r="T40" s="513" t="s">
        <v>1714</v>
      </c>
      <c r="U40" s="165" t="s">
        <v>559</v>
      </c>
      <c r="V40" s="165" t="s">
        <v>1647</v>
      </c>
      <c r="W40" s="251">
        <v>42849</v>
      </c>
      <c r="X40" s="165" t="s">
        <v>405</v>
      </c>
      <c r="Z40" s="7"/>
      <c r="AA40" s="30"/>
    </row>
    <row r="41" spans="1:27" ht="166.5" customHeight="1">
      <c r="A41" s="669"/>
      <c r="B41" s="575"/>
      <c r="C41" s="575"/>
      <c r="D41" s="575"/>
      <c r="E41" s="677"/>
      <c r="F41" s="575"/>
      <c r="G41" s="249" t="s">
        <v>1356</v>
      </c>
      <c r="H41" s="575"/>
      <c r="I41" s="250" t="s">
        <v>1360</v>
      </c>
      <c r="J41" s="249" t="s">
        <v>1361</v>
      </c>
      <c r="K41" s="69">
        <v>1</v>
      </c>
      <c r="L41" s="250" t="s">
        <v>232</v>
      </c>
      <c r="M41" s="250" t="s">
        <v>271</v>
      </c>
      <c r="N41" s="263">
        <v>42810</v>
      </c>
      <c r="O41" s="263">
        <v>42916</v>
      </c>
      <c r="P41" s="361" t="s">
        <v>1510</v>
      </c>
      <c r="Q41" s="480">
        <v>0.1</v>
      </c>
      <c r="R41" s="481">
        <v>0.1</v>
      </c>
      <c r="S41" s="480" t="s">
        <v>402</v>
      </c>
      <c r="T41" s="511" t="s">
        <v>1715</v>
      </c>
      <c r="U41" s="165" t="s">
        <v>559</v>
      </c>
      <c r="V41" s="165" t="s">
        <v>1647</v>
      </c>
      <c r="W41" s="251">
        <v>42849</v>
      </c>
      <c r="X41" s="165" t="s">
        <v>405</v>
      </c>
      <c r="Z41" s="7"/>
      <c r="AA41" s="30"/>
    </row>
    <row r="42" spans="1:27" ht="166.5" customHeight="1">
      <c r="A42" s="669" t="s">
        <v>1297</v>
      </c>
      <c r="B42" s="575" t="s">
        <v>157</v>
      </c>
      <c r="C42" s="575" t="s">
        <v>1298</v>
      </c>
      <c r="D42" s="575" t="s">
        <v>133</v>
      </c>
      <c r="E42" s="677">
        <v>42443</v>
      </c>
      <c r="F42" s="575" t="s">
        <v>1319</v>
      </c>
      <c r="G42" s="249" t="s">
        <v>1362</v>
      </c>
      <c r="H42" s="575" t="s">
        <v>1364</v>
      </c>
      <c r="I42" s="250" t="s">
        <v>1365</v>
      </c>
      <c r="J42" s="249" t="s">
        <v>1366</v>
      </c>
      <c r="K42" s="69">
        <v>1</v>
      </c>
      <c r="L42" s="250" t="s">
        <v>232</v>
      </c>
      <c r="M42" s="250" t="s">
        <v>271</v>
      </c>
      <c r="N42" s="263">
        <v>42810</v>
      </c>
      <c r="O42" s="263">
        <v>42916</v>
      </c>
      <c r="P42" s="361" t="s">
        <v>1511</v>
      </c>
      <c r="Q42" s="356">
        <v>0</v>
      </c>
      <c r="R42" s="357">
        <v>0</v>
      </c>
      <c r="S42" s="189" t="s">
        <v>1485</v>
      </c>
      <c r="T42" s="514" t="s">
        <v>1716</v>
      </c>
      <c r="U42" s="165" t="s">
        <v>559</v>
      </c>
      <c r="V42" s="165" t="s">
        <v>1647</v>
      </c>
      <c r="W42" s="251">
        <v>42849</v>
      </c>
      <c r="X42" s="165" t="s">
        <v>405</v>
      </c>
      <c r="Z42" s="7"/>
      <c r="AA42" s="30"/>
    </row>
    <row r="43" spans="1:27" ht="166.5" customHeight="1">
      <c r="A43" s="669"/>
      <c r="B43" s="575"/>
      <c r="C43" s="575"/>
      <c r="D43" s="575"/>
      <c r="E43" s="677"/>
      <c r="F43" s="575"/>
      <c r="G43" s="249" t="s">
        <v>1363</v>
      </c>
      <c r="H43" s="575"/>
      <c r="I43" s="250" t="s">
        <v>1358</v>
      </c>
      <c r="J43" s="249" t="s">
        <v>1359</v>
      </c>
      <c r="K43" s="69">
        <v>1</v>
      </c>
      <c r="L43" s="250" t="s">
        <v>232</v>
      </c>
      <c r="M43" s="250" t="s">
        <v>271</v>
      </c>
      <c r="N43" s="263">
        <v>42810</v>
      </c>
      <c r="O43" s="263">
        <v>42885</v>
      </c>
      <c r="P43" s="361" t="s">
        <v>1509</v>
      </c>
      <c r="Q43" s="356">
        <v>0.2</v>
      </c>
      <c r="R43" s="357">
        <v>0.2</v>
      </c>
      <c r="S43" s="189" t="s">
        <v>402</v>
      </c>
      <c r="T43" s="513" t="s">
        <v>1717</v>
      </c>
      <c r="U43" s="165" t="s">
        <v>559</v>
      </c>
      <c r="V43" s="165" t="s">
        <v>1647</v>
      </c>
      <c r="W43" s="251">
        <v>42849</v>
      </c>
      <c r="X43" s="165" t="s">
        <v>405</v>
      </c>
      <c r="Z43" s="7"/>
      <c r="AA43" s="30"/>
    </row>
    <row r="44" spans="1:27" ht="166.5" customHeight="1">
      <c r="A44" s="669" t="s">
        <v>1299</v>
      </c>
      <c r="B44" s="575" t="s">
        <v>157</v>
      </c>
      <c r="C44" s="575" t="s">
        <v>1300</v>
      </c>
      <c r="D44" s="575" t="s">
        <v>133</v>
      </c>
      <c r="E44" s="677">
        <v>42443</v>
      </c>
      <c r="F44" s="575" t="s">
        <v>1320</v>
      </c>
      <c r="G44" s="249" t="s">
        <v>1367</v>
      </c>
      <c r="H44" s="575" t="s">
        <v>1368</v>
      </c>
      <c r="I44" s="250" t="s">
        <v>1370</v>
      </c>
      <c r="J44" s="249" t="s">
        <v>1371</v>
      </c>
      <c r="K44" s="69">
        <v>1</v>
      </c>
      <c r="L44" s="250" t="s">
        <v>232</v>
      </c>
      <c r="M44" s="250" t="s">
        <v>271</v>
      </c>
      <c r="N44" s="263">
        <v>42810</v>
      </c>
      <c r="O44" s="263">
        <v>42916</v>
      </c>
      <c r="P44" s="361" t="s">
        <v>1500</v>
      </c>
      <c r="Q44" s="356">
        <v>0.1</v>
      </c>
      <c r="R44" s="357">
        <v>0.1</v>
      </c>
      <c r="S44" s="189" t="s">
        <v>402</v>
      </c>
      <c r="T44" s="511" t="s">
        <v>1692</v>
      </c>
      <c r="U44" s="165" t="s">
        <v>559</v>
      </c>
      <c r="V44" s="165" t="s">
        <v>1647</v>
      </c>
      <c r="W44" s="251">
        <v>42849</v>
      </c>
      <c r="X44" s="165" t="s">
        <v>405</v>
      </c>
      <c r="Z44" s="7"/>
      <c r="AA44" s="30"/>
    </row>
    <row r="45" spans="1:27" ht="166.5" customHeight="1">
      <c r="A45" s="669"/>
      <c r="B45" s="575"/>
      <c r="C45" s="575"/>
      <c r="D45" s="575"/>
      <c r="E45" s="677"/>
      <c r="F45" s="575"/>
      <c r="G45" s="249" t="s">
        <v>1369</v>
      </c>
      <c r="H45" s="575"/>
      <c r="I45" s="250" t="s">
        <v>1372</v>
      </c>
      <c r="J45" s="249" t="s">
        <v>1373</v>
      </c>
      <c r="K45" s="69">
        <v>3</v>
      </c>
      <c r="L45" s="250" t="s">
        <v>232</v>
      </c>
      <c r="M45" s="250" t="s">
        <v>271</v>
      </c>
      <c r="N45" s="263">
        <v>42810</v>
      </c>
      <c r="O45" s="263">
        <v>42916</v>
      </c>
      <c r="P45" s="361" t="s">
        <v>1487</v>
      </c>
      <c r="Q45" s="356">
        <v>0</v>
      </c>
      <c r="R45" s="357">
        <v>0</v>
      </c>
      <c r="S45" s="189" t="s">
        <v>1485</v>
      </c>
      <c r="T45" s="514" t="s">
        <v>1718</v>
      </c>
      <c r="U45" s="165" t="s">
        <v>559</v>
      </c>
      <c r="V45" s="165" t="s">
        <v>1647</v>
      </c>
      <c r="W45" s="251">
        <v>42849</v>
      </c>
      <c r="X45" s="165" t="s">
        <v>405</v>
      </c>
      <c r="Z45" s="7"/>
      <c r="AA45" s="30"/>
    </row>
    <row r="46" spans="1:28" ht="409.5" customHeight="1">
      <c r="A46" s="569" t="s">
        <v>932</v>
      </c>
      <c r="B46" s="576" t="s">
        <v>233</v>
      </c>
      <c r="C46" s="577" t="s">
        <v>274</v>
      </c>
      <c r="D46" s="601" t="s">
        <v>79</v>
      </c>
      <c r="E46" s="680">
        <v>41934</v>
      </c>
      <c r="F46" s="576" t="s">
        <v>275</v>
      </c>
      <c r="G46" s="247" t="s">
        <v>781</v>
      </c>
      <c r="H46" s="576" t="s">
        <v>276</v>
      </c>
      <c r="I46" s="247" t="s">
        <v>783</v>
      </c>
      <c r="J46" s="247" t="s">
        <v>784</v>
      </c>
      <c r="K46" s="75">
        <v>7</v>
      </c>
      <c r="L46" s="247" t="s">
        <v>329</v>
      </c>
      <c r="M46" s="254" t="s">
        <v>459</v>
      </c>
      <c r="N46" s="259">
        <v>42430</v>
      </c>
      <c r="O46" s="270">
        <v>42460</v>
      </c>
      <c r="P46" s="367" t="s">
        <v>1538</v>
      </c>
      <c r="Q46" s="374">
        <v>0.74</v>
      </c>
      <c r="R46" s="372">
        <v>0.74</v>
      </c>
      <c r="S46" s="371" t="s">
        <v>402</v>
      </c>
      <c r="T46" s="367" t="s">
        <v>1667</v>
      </c>
      <c r="U46" s="214" t="s">
        <v>559</v>
      </c>
      <c r="V46" s="39" t="s">
        <v>1647</v>
      </c>
      <c r="W46" s="39">
        <v>42849</v>
      </c>
      <c r="X46" s="248" t="s">
        <v>405</v>
      </c>
      <c r="AB46" s="30"/>
    </row>
    <row r="47" spans="1:30" ht="300.75" customHeight="1">
      <c r="A47" s="569"/>
      <c r="B47" s="576"/>
      <c r="C47" s="577"/>
      <c r="D47" s="601"/>
      <c r="E47" s="680"/>
      <c r="F47" s="576"/>
      <c r="G47" s="247" t="s">
        <v>781</v>
      </c>
      <c r="H47" s="576"/>
      <c r="I47" s="247" t="s">
        <v>783</v>
      </c>
      <c r="J47" s="247" t="s">
        <v>784</v>
      </c>
      <c r="K47" s="75">
        <v>7</v>
      </c>
      <c r="L47" s="247" t="s">
        <v>329</v>
      </c>
      <c r="M47" s="254" t="s">
        <v>459</v>
      </c>
      <c r="N47" s="259">
        <v>42461</v>
      </c>
      <c r="O47" s="270">
        <v>42124</v>
      </c>
      <c r="P47" s="367" t="s">
        <v>1539</v>
      </c>
      <c r="Q47" s="374">
        <v>0.87</v>
      </c>
      <c r="R47" s="372">
        <v>0.87</v>
      </c>
      <c r="S47" s="371" t="s">
        <v>402</v>
      </c>
      <c r="T47" s="367" t="s">
        <v>1668</v>
      </c>
      <c r="U47" s="492" t="s">
        <v>559</v>
      </c>
      <c r="V47" s="39" t="s">
        <v>1647</v>
      </c>
      <c r="W47" s="39">
        <v>42849</v>
      </c>
      <c r="X47" s="491" t="s">
        <v>405</v>
      </c>
      <c r="AA47" s="30"/>
      <c r="AB47" s="30"/>
      <c r="AD47" s="30"/>
    </row>
    <row r="48" spans="1:30" ht="281.25" customHeight="1">
      <c r="A48" s="569"/>
      <c r="B48" s="576"/>
      <c r="C48" s="577"/>
      <c r="D48" s="601"/>
      <c r="E48" s="680"/>
      <c r="F48" s="576"/>
      <c r="G48" s="247" t="s">
        <v>781</v>
      </c>
      <c r="H48" s="576"/>
      <c r="I48" s="247" t="s">
        <v>783</v>
      </c>
      <c r="J48" s="247" t="s">
        <v>784</v>
      </c>
      <c r="K48" s="75">
        <v>7</v>
      </c>
      <c r="L48" s="247" t="s">
        <v>329</v>
      </c>
      <c r="M48" s="254" t="s">
        <v>459</v>
      </c>
      <c r="N48" s="259">
        <v>42491</v>
      </c>
      <c r="O48" s="270">
        <v>42521</v>
      </c>
      <c r="P48" s="367" t="s">
        <v>1540</v>
      </c>
      <c r="Q48" s="374">
        <v>0.13</v>
      </c>
      <c r="R48" s="372">
        <v>0.13</v>
      </c>
      <c r="S48" s="371" t="s">
        <v>402</v>
      </c>
      <c r="T48" s="367" t="s">
        <v>1669</v>
      </c>
      <c r="U48" s="492" t="s">
        <v>559</v>
      </c>
      <c r="V48" s="39" t="s">
        <v>1647</v>
      </c>
      <c r="W48" s="39">
        <v>42849</v>
      </c>
      <c r="X48" s="491" t="s">
        <v>405</v>
      </c>
      <c r="AA48" s="30"/>
      <c r="AB48" s="30"/>
      <c r="AD48" s="30"/>
    </row>
    <row r="49" spans="1:30" ht="254.25" customHeight="1">
      <c r="A49" s="569"/>
      <c r="B49" s="576"/>
      <c r="C49" s="577"/>
      <c r="D49" s="601"/>
      <c r="E49" s="680"/>
      <c r="F49" s="576"/>
      <c r="G49" s="247" t="s">
        <v>782</v>
      </c>
      <c r="H49" s="576"/>
      <c r="I49" s="247" t="s">
        <v>783</v>
      </c>
      <c r="J49" s="247" t="s">
        <v>784</v>
      </c>
      <c r="K49" s="75">
        <v>5</v>
      </c>
      <c r="L49" s="247" t="s">
        <v>329</v>
      </c>
      <c r="M49" s="254" t="s">
        <v>459</v>
      </c>
      <c r="N49" s="259">
        <v>42522</v>
      </c>
      <c r="O49" s="270">
        <v>42185</v>
      </c>
      <c r="P49" s="367" t="s">
        <v>1541</v>
      </c>
      <c r="Q49" s="374">
        <v>0.13</v>
      </c>
      <c r="R49" s="372">
        <v>0.13</v>
      </c>
      <c r="S49" s="371" t="s">
        <v>402</v>
      </c>
      <c r="T49" s="367" t="s">
        <v>1670</v>
      </c>
      <c r="U49" s="492" t="s">
        <v>559</v>
      </c>
      <c r="V49" s="39" t="s">
        <v>1647</v>
      </c>
      <c r="W49" s="39">
        <v>42849</v>
      </c>
      <c r="X49" s="491" t="s">
        <v>405</v>
      </c>
      <c r="AA49" s="30"/>
      <c r="AB49" s="30"/>
      <c r="AD49" s="30"/>
    </row>
    <row r="50" spans="1:30" ht="409.5" customHeight="1">
      <c r="A50" s="569"/>
      <c r="B50" s="576"/>
      <c r="C50" s="577"/>
      <c r="D50" s="601"/>
      <c r="E50" s="680"/>
      <c r="F50" s="576"/>
      <c r="G50" s="247" t="s">
        <v>785</v>
      </c>
      <c r="H50" s="247" t="s">
        <v>786</v>
      </c>
      <c r="I50" s="247" t="s">
        <v>272</v>
      </c>
      <c r="J50" s="247" t="s">
        <v>131</v>
      </c>
      <c r="K50" s="76">
        <v>1</v>
      </c>
      <c r="L50" s="247" t="s">
        <v>329</v>
      </c>
      <c r="M50" s="254" t="s">
        <v>459</v>
      </c>
      <c r="N50" s="259" t="s">
        <v>787</v>
      </c>
      <c r="O50" s="270">
        <v>42551</v>
      </c>
      <c r="P50" s="367" t="s">
        <v>1542</v>
      </c>
      <c r="Q50" s="374">
        <v>0.35</v>
      </c>
      <c r="R50" s="372">
        <v>0.35</v>
      </c>
      <c r="S50" s="371" t="s">
        <v>402</v>
      </c>
      <c r="T50" s="367" t="s">
        <v>1671</v>
      </c>
      <c r="U50" s="492" t="s">
        <v>559</v>
      </c>
      <c r="V50" s="39" t="s">
        <v>1647</v>
      </c>
      <c r="W50" s="39">
        <v>42849</v>
      </c>
      <c r="X50" s="491" t="s">
        <v>405</v>
      </c>
      <c r="AA50" s="30"/>
      <c r="AB50" s="30"/>
      <c r="AD50" s="30"/>
    </row>
    <row r="51" spans="1:30" ht="135.75" customHeight="1">
      <c r="A51" s="254" t="s">
        <v>450</v>
      </c>
      <c r="B51" s="247" t="s">
        <v>233</v>
      </c>
      <c r="C51" s="265" t="s">
        <v>451</v>
      </c>
      <c r="D51" s="254" t="s">
        <v>435</v>
      </c>
      <c r="E51" s="259">
        <v>42132</v>
      </c>
      <c r="F51" s="247" t="s">
        <v>464</v>
      </c>
      <c r="G51" s="247" t="s">
        <v>465</v>
      </c>
      <c r="H51" s="247" t="s">
        <v>454</v>
      </c>
      <c r="I51" s="247" t="s">
        <v>455</v>
      </c>
      <c r="J51" s="247" t="s">
        <v>456</v>
      </c>
      <c r="K51" s="74">
        <v>1</v>
      </c>
      <c r="L51" s="265" t="s">
        <v>233</v>
      </c>
      <c r="M51" s="254" t="s">
        <v>459</v>
      </c>
      <c r="N51" s="259">
        <v>42135</v>
      </c>
      <c r="O51" s="270">
        <v>42369</v>
      </c>
      <c r="P51" s="370" t="s">
        <v>1543</v>
      </c>
      <c r="Q51" s="374">
        <v>0</v>
      </c>
      <c r="R51" s="372">
        <v>0</v>
      </c>
      <c r="S51" s="371" t="s">
        <v>1485</v>
      </c>
      <c r="T51" s="500" t="s">
        <v>1808</v>
      </c>
      <c r="U51" s="492" t="s">
        <v>559</v>
      </c>
      <c r="V51" s="39" t="s">
        <v>1647</v>
      </c>
      <c r="W51" s="39">
        <v>42849</v>
      </c>
      <c r="X51" s="491" t="s">
        <v>405</v>
      </c>
      <c r="AA51" s="29"/>
      <c r="AB51" s="29"/>
      <c r="AD51" s="30"/>
    </row>
    <row r="52" spans="1:30" ht="149.25" customHeight="1">
      <c r="A52" s="569" t="s">
        <v>503</v>
      </c>
      <c r="B52" s="576" t="s">
        <v>233</v>
      </c>
      <c r="C52" s="577" t="s">
        <v>1672</v>
      </c>
      <c r="D52" s="601" t="s">
        <v>79</v>
      </c>
      <c r="E52" s="680">
        <v>42177</v>
      </c>
      <c r="F52" s="247" t="s">
        <v>504</v>
      </c>
      <c r="G52" s="247" t="s">
        <v>506</v>
      </c>
      <c r="H52" s="576" t="s">
        <v>508</v>
      </c>
      <c r="I52" s="247" t="s">
        <v>509</v>
      </c>
      <c r="J52" s="247" t="s">
        <v>168</v>
      </c>
      <c r="K52" s="75">
        <v>1</v>
      </c>
      <c r="L52" s="247" t="s">
        <v>512</v>
      </c>
      <c r="M52" s="254" t="s">
        <v>459</v>
      </c>
      <c r="N52" s="259">
        <v>42178</v>
      </c>
      <c r="O52" s="270">
        <v>42215</v>
      </c>
      <c r="P52" s="416" t="s">
        <v>1562</v>
      </c>
      <c r="Q52" s="415">
        <v>1</v>
      </c>
      <c r="R52" s="414">
        <v>1</v>
      </c>
      <c r="S52" s="413" t="s">
        <v>402</v>
      </c>
      <c r="T52" s="500" t="s">
        <v>1807</v>
      </c>
      <c r="U52" s="214" t="s">
        <v>559</v>
      </c>
      <c r="V52" s="39" t="s">
        <v>1647</v>
      </c>
      <c r="W52" s="39">
        <v>42849</v>
      </c>
      <c r="X52" s="491" t="s">
        <v>405</v>
      </c>
      <c r="AD52" s="30"/>
    </row>
    <row r="53" spans="1:30" ht="143.25" customHeight="1">
      <c r="A53" s="569"/>
      <c r="B53" s="576"/>
      <c r="C53" s="577"/>
      <c r="D53" s="601"/>
      <c r="E53" s="576"/>
      <c r="F53" s="247" t="s">
        <v>505</v>
      </c>
      <c r="G53" s="247" t="s">
        <v>507</v>
      </c>
      <c r="H53" s="576"/>
      <c r="I53" s="247" t="s">
        <v>510</v>
      </c>
      <c r="J53" s="247" t="s">
        <v>511</v>
      </c>
      <c r="K53" s="75">
        <v>1</v>
      </c>
      <c r="L53" s="247" t="s">
        <v>512</v>
      </c>
      <c r="M53" s="254" t="s">
        <v>459</v>
      </c>
      <c r="N53" s="259">
        <v>42178</v>
      </c>
      <c r="O53" s="270">
        <v>42215</v>
      </c>
      <c r="P53" s="412" t="s">
        <v>1562</v>
      </c>
      <c r="Q53" s="415">
        <v>0.5</v>
      </c>
      <c r="R53" s="414">
        <v>0.5</v>
      </c>
      <c r="S53" s="413" t="s">
        <v>402</v>
      </c>
      <c r="T53" s="500" t="s">
        <v>1806</v>
      </c>
      <c r="U53" s="492" t="s">
        <v>559</v>
      </c>
      <c r="V53" s="39" t="s">
        <v>1647</v>
      </c>
      <c r="W53" s="39">
        <v>42849</v>
      </c>
      <c r="X53" s="491" t="s">
        <v>405</v>
      </c>
      <c r="AA53" s="30"/>
      <c r="AD53" s="30"/>
    </row>
    <row r="54" spans="1:30" ht="149.25" customHeight="1">
      <c r="A54" s="421" t="s">
        <v>513</v>
      </c>
      <c r="B54" s="419" t="s">
        <v>233</v>
      </c>
      <c r="C54" s="422" t="s">
        <v>515</v>
      </c>
      <c r="D54" s="425" t="s">
        <v>79</v>
      </c>
      <c r="E54" s="424">
        <v>42177</v>
      </c>
      <c r="F54" s="247" t="s">
        <v>517</v>
      </c>
      <c r="G54" s="247" t="s">
        <v>518</v>
      </c>
      <c r="H54" s="419" t="s">
        <v>519</v>
      </c>
      <c r="I54" s="247" t="s">
        <v>520</v>
      </c>
      <c r="J54" s="247" t="s">
        <v>521</v>
      </c>
      <c r="K54" s="76">
        <v>1</v>
      </c>
      <c r="L54" s="247" t="s">
        <v>512</v>
      </c>
      <c r="M54" s="254" t="s">
        <v>459</v>
      </c>
      <c r="N54" s="259">
        <v>42178</v>
      </c>
      <c r="O54" s="270">
        <v>42277</v>
      </c>
      <c r="P54" s="423" t="s">
        <v>1563</v>
      </c>
      <c r="Q54" s="420">
        <v>0.39</v>
      </c>
      <c r="R54" s="418">
        <v>0.39</v>
      </c>
      <c r="S54" s="417" t="s">
        <v>402</v>
      </c>
      <c r="T54" s="539" t="s">
        <v>1789</v>
      </c>
      <c r="U54" s="531" t="s">
        <v>559</v>
      </c>
      <c r="V54" s="532" t="s">
        <v>1647</v>
      </c>
      <c r="W54" s="530">
        <v>42853</v>
      </c>
      <c r="X54" s="528" t="s">
        <v>405</v>
      </c>
      <c r="AA54" s="30"/>
      <c r="AC54" s="33"/>
      <c r="AD54" s="30"/>
    </row>
    <row r="55" spans="1:30" ht="135" customHeight="1">
      <c r="A55" s="254" t="s">
        <v>514</v>
      </c>
      <c r="B55" s="247" t="s">
        <v>233</v>
      </c>
      <c r="C55" s="265" t="s">
        <v>516</v>
      </c>
      <c r="D55" s="271" t="s">
        <v>79</v>
      </c>
      <c r="E55" s="270">
        <v>42177</v>
      </c>
      <c r="F55" s="247" t="s">
        <v>933</v>
      </c>
      <c r="G55" s="247" t="s">
        <v>1386</v>
      </c>
      <c r="H55" s="247" t="s">
        <v>934</v>
      </c>
      <c r="I55" s="247" t="s">
        <v>1385</v>
      </c>
      <c r="J55" s="247" t="s">
        <v>1052</v>
      </c>
      <c r="K55" s="75">
        <v>1</v>
      </c>
      <c r="L55" s="247" t="s">
        <v>512</v>
      </c>
      <c r="M55" s="254" t="s">
        <v>459</v>
      </c>
      <c r="N55" s="259">
        <v>42430</v>
      </c>
      <c r="O55" s="270">
        <v>42853</v>
      </c>
      <c r="P55" s="435" t="s">
        <v>1564</v>
      </c>
      <c r="Q55" s="432">
        <v>0.1</v>
      </c>
      <c r="R55" s="431">
        <v>0.1</v>
      </c>
      <c r="S55" s="430" t="s">
        <v>402</v>
      </c>
      <c r="T55" s="540" t="s">
        <v>1788</v>
      </c>
      <c r="U55" s="531" t="s">
        <v>559</v>
      </c>
      <c r="V55" s="532" t="s">
        <v>1647</v>
      </c>
      <c r="W55" s="530">
        <v>42853</v>
      </c>
      <c r="X55" s="528" t="s">
        <v>405</v>
      </c>
      <c r="AA55" s="29"/>
      <c r="AD55" s="30"/>
    </row>
    <row r="56" spans="1:30" ht="110.25" customHeight="1">
      <c r="A56" s="254" t="s">
        <v>605</v>
      </c>
      <c r="B56" s="247" t="s">
        <v>233</v>
      </c>
      <c r="C56" s="265" t="s">
        <v>606</v>
      </c>
      <c r="D56" s="271" t="s">
        <v>79</v>
      </c>
      <c r="E56" s="270">
        <v>42271</v>
      </c>
      <c r="F56" s="247" t="s">
        <v>657</v>
      </c>
      <c r="G56" s="247" t="s">
        <v>1387</v>
      </c>
      <c r="H56" s="247" t="s">
        <v>1388</v>
      </c>
      <c r="I56" s="247" t="s">
        <v>1389</v>
      </c>
      <c r="J56" s="247" t="s">
        <v>1390</v>
      </c>
      <c r="K56" s="76">
        <v>1</v>
      </c>
      <c r="L56" s="247" t="s">
        <v>658</v>
      </c>
      <c r="M56" s="254" t="s">
        <v>459</v>
      </c>
      <c r="N56" s="259">
        <v>42271</v>
      </c>
      <c r="O56" s="259">
        <v>42916</v>
      </c>
      <c r="P56" s="435" t="s">
        <v>1565</v>
      </c>
      <c r="Q56" s="432">
        <v>0.52</v>
      </c>
      <c r="R56" s="533">
        <v>0.52</v>
      </c>
      <c r="S56" s="430" t="s">
        <v>402</v>
      </c>
      <c r="T56" s="540" t="s">
        <v>1809</v>
      </c>
      <c r="U56" s="531" t="s">
        <v>559</v>
      </c>
      <c r="V56" s="532" t="s">
        <v>1647</v>
      </c>
      <c r="W56" s="530">
        <v>42853</v>
      </c>
      <c r="X56" s="528" t="s">
        <v>405</v>
      </c>
      <c r="Z56" s="29"/>
      <c r="AA56" s="30"/>
      <c r="AD56" s="30"/>
    </row>
    <row r="57" spans="1:30" ht="106.5" customHeight="1">
      <c r="A57" s="254" t="s">
        <v>989</v>
      </c>
      <c r="B57" s="247" t="s">
        <v>788</v>
      </c>
      <c r="C57" s="254" t="s">
        <v>990</v>
      </c>
      <c r="D57" s="254" t="s">
        <v>991</v>
      </c>
      <c r="E57" s="259">
        <v>42647</v>
      </c>
      <c r="F57" s="254" t="s">
        <v>1391</v>
      </c>
      <c r="G57" s="254" t="s">
        <v>1392</v>
      </c>
      <c r="H57" s="254" t="s">
        <v>992</v>
      </c>
      <c r="I57" s="254" t="s">
        <v>993</v>
      </c>
      <c r="J57" s="254" t="s">
        <v>1393</v>
      </c>
      <c r="K57" s="292">
        <v>1</v>
      </c>
      <c r="L57" s="247" t="s">
        <v>658</v>
      </c>
      <c r="M57" s="254" t="s">
        <v>459</v>
      </c>
      <c r="N57" s="259">
        <v>42647</v>
      </c>
      <c r="O57" s="259">
        <v>42916</v>
      </c>
      <c r="P57" s="435" t="s">
        <v>1566</v>
      </c>
      <c r="Q57" s="432">
        <v>1</v>
      </c>
      <c r="R57" s="431">
        <v>1</v>
      </c>
      <c r="S57" s="430" t="s">
        <v>403</v>
      </c>
      <c r="T57" s="367" t="s">
        <v>1786</v>
      </c>
      <c r="U57" s="536" t="s">
        <v>406</v>
      </c>
      <c r="V57" s="537" t="s">
        <v>1787</v>
      </c>
      <c r="W57" s="538">
        <v>42853</v>
      </c>
      <c r="X57" s="152" t="s">
        <v>405</v>
      </c>
      <c r="Z57" s="29"/>
      <c r="AA57" s="30"/>
      <c r="AD57" s="30"/>
    </row>
    <row r="58" spans="1:30" ht="113.25" customHeight="1">
      <c r="A58" s="254" t="s">
        <v>945</v>
      </c>
      <c r="B58" s="247" t="s">
        <v>949</v>
      </c>
      <c r="C58" s="254" t="s">
        <v>946</v>
      </c>
      <c r="D58" s="254" t="s">
        <v>894</v>
      </c>
      <c r="E58" s="259">
        <v>42543</v>
      </c>
      <c r="F58" s="254" t="s">
        <v>944</v>
      </c>
      <c r="G58" s="254" t="s">
        <v>950</v>
      </c>
      <c r="H58" s="254" t="s">
        <v>951</v>
      </c>
      <c r="I58" s="254" t="s">
        <v>953</v>
      </c>
      <c r="J58" s="254" t="s">
        <v>952</v>
      </c>
      <c r="K58" s="146">
        <v>2</v>
      </c>
      <c r="L58" s="247" t="s">
        <v>658</v>
      </c>
      <c r="M58" s="254" t="s">
        <v>948</v>
      </c>
      <c r="N58" s="259">
        <v>42543</v>
      </c>
      <c r="O58" s="259">
        <v>42734</v>
      </c>
      <c r="P58" s="433" t="s">
        <v>1567</v>
      </c>
      <c r="Q58" s="432">
        <v>0.5</v>
      </c>
      <c r="R58" s="431">
        <v>0.5</v>
      </c>
      <c r="S58" s="430" t="s">
        <v>402</v>
      </c>
      <c r="T58" s="367" t="s">
        <v>1785</v>
      </c>
      <c r="U58" s="531" t="s">
        <v>559</v>
      </c>
      <c r="V58" s="532" t="s">
        <v>1647</v>
      </c>
      <c r="W58" s="530">
        <v>42853</v>
      </c>
      <c r="X58" s="528" t="s">
        <v>405</v>
      </c>
      <c r="AA58" s="30"/>
      <c r="AD58" s="30"/>
    </row>
    <row r="59" spans="1:30" ht="153.75" customHeight="1">
      <c r="A59" s="254" t="s">
        <v>430</v>
      </c>
      <c r="B59" s="247" t="s">
        <v>431</v>
      </c>
      <c r="C59" s="265" t="s">
        <v>432</v>
      </c>
      <c r="D59" s="254" t="s">
        <v>170</v>
      </c>
      <c r="E59" s="259">
        <v>42132</v>
      </c>
      <c r="F59" s="247" t="s">
        <v>452</v>
      </c>
      <c r="G59" s="247" t="s">
        <v>453</v>
      </c>
      <c r="H59" s="247" t="s">
        <v>454</v>
      </c>
      <c r="I59" s="247" t="s">
        <v>455</v>
      </c>
      <c r="J59" s="247" t="s">
        <v>456</v>
      </c>
      <c r="K59" s="74">
        <v>2</v>
      </c>
      <c r="L59" s="265" t="s">
        <v>457</v>
      </c>
      <c r="M59" s="254" t="s">
        <v>458</v>
      </c>
      <c r="N59" s="259">
        <v>42132</v>
      </c>
      <c r="O59" s="270">
        <v>42170</v>
      </c>
      <c r="P59" s="435" t="s">
        <v>1568</v>
      </c>
      <c r="Q59" s="432">
        <v>0.9</v>
      </c>
      <c r="R59" s="431">
        <v>0.9</v>
      </c>
      <c r="S59" s="430" t="s">
        <v>402</v>
      </c>
      <c r="T59" s="367" t="s">
        <v>1785</v>
      </c>
      <c r="U59" s="531" t="s">
        <v>559</v>
      </c>
      <c r="V59" s="532" t="s">
        <v>1647</v>
      </c>
      <c r="W59" s="530">
        <v>42853</v>
      </c>
      <c r="X59" s="528" t="s">
        <v>405</v>
      </c>
      <c r="AA59" s="30"/>
      <c r="AD59" s="30"/>
    </row>
    <row r="60" spans="1:30" ht="126.75" customHeight="1">
      <c r="A60" s="254" t="s">
        <v>523</v>
      </c>
      <c r="B60" s="247" t="s">
        <v>171</v>
      </c>
      <c r="C60" s="254" t="s">
        <v>524</v>
      </c>
      <c r="D60" s="254" t="s">
        <v>170</v>
      </c>
      <c r="E60" s="259">
        <v>42180</v>
      </c>
      <c r="F60" s="254" t="s">
        <v>529</v>
      </c>
      <c r="G60" s="254" t="s">
        <v>530</v>
      </c>
      <c r="H60" s="254" t="s">
        <v>531</v>
      </c>
      <c r="I60" s="254" t="s">
        <v>532</v>
      </c>
      <c r="J60" s="254" t="s">
        <v>349</v>
      </c>
      <c r="K60" s="254">
        <v>1</v>
      </c>
      <c r="L60" s="254" t="s">
        <v>172</v>
      </c>
      <c r="M60" s="254" t="s">
        <v>522</v>
      </c>
      <c r="N60" s="259">
        <v>42181</v>
      </c>
      <c r="O60" s="259">
        <v>42277</v>
      </c>
      <c r="P60" s="435" t="s">
        <v>1569</v>
      </c>
      <c r="Q60" s="428">
        <v>1</v>
      </c>
      <c r="R60" s="429">
        <v>1</v>
      </c>
      <c r="S60" s="429" t="s">
        <v>402</v>
      </c>
      <c r="T60" s="540" t="s">
        <v>1784</v>
      </c>
      <c r="U60" s="531" t="s">
        <v>559</v>
      </c>
      <c r="V60" s="532" t="s">
        <v>1647</v>
      </c>
      <c r="W60" s="530">
        <v>42853</v>
      </c>
      <c r="X60" s="528" t="s">
        <v>405</v>
      </c>
      <c r="AD60" s="29"/>
    </row>
    <row r="61" spans="1:30" ht="131.25" customHeight="1">
      <c r="A61" s="569" t="s">
        <v>1060</v>
      </c>
      <c r="B61" s="576" t="s">
        <v>171</v>
      </c>
      <c r="C61" s="577" t="s">
        <v>1061</v>
      </c>
      <c r="D61" s="569" t="s">
        <v>435</v>
      </c>
      <c r="E61" s="571">
        <v>42697</v>
      </c>
      <c r="F61" s="566" t="s">
        <v>1244</v>
      </c>
      <c r="G61" s="268" t="s">
        <v>1245</v>
      </c>
      <c r="H61" s="566" t="s">
        <v>1247</v>
      </c>
      <c r="I61" s="268" t="s">
        <v>1248</v>
      </c>
      <c r="J61" s="566" t="s">
        <v>1249</v>
      </c>
      <c r="K61" s="624">
        <v>1</v>
      </c>
      <c r="L61" s="566" t="s">
        <v>658</v>
      </c>
      <c r="M61" s="268" t="s">
        <v>459</v>
      </c>
      <c r="N61" s="269">
        <v>42698</v>
      </c>
      <c r="O61" s="269">
        <v>42766</v>
      </c>
      <c r="P61" s="434" t="s">
        <v>1570</v>
      </c>
      <c r="Q61" s="529">
        <v>1</v>
      </c>
      <c r="R61" s="533">
        <v>1</v>
      </c>
      <c r="S61" s="534" t="s">
        <v>403</v>
      </c>
      <c r="T61" s="540" t="s">
        <v>1816</v>
      </c>
      <c r="U61" s="556" t="s">
        <v>406</v>
      </c>
      <c r="V61" s="558" t="s">
        <v>1817</v>
      </c>
      <c r="W61" s="560">
        <v>42859</v>
      </c>
      <c r="X61" s="562" t="s">
        <v>405</v>
      </c>
      <c r="AD61" s="29"/>
    </row>
    <row r="62" spans="1:30" ht="96.75" customHeight="1">
      <c r="A62" s="569"/>
      <c r="B62" s="576"/>
      <c r="C62" s="577"/>
      <c r="D62" s="569"/>
      <c r="E62" s="571"/>
      <c r="F62" s="566"/>
      <c r="G62" s="268" t="s">
        <v>1246</v>
      </c>
      <c r="H62" s="566"/>
      <c r="I62" s="268" t="s">
        <v>1250</v>
      </c>
      <c r="J62" s="566"/>
      <c r="K62" s="624"/>
      <c r="L62" s="566"/>
      <c r="M62" s="268" t="s">
        <v>1251</v>
      </c>
      <c r="N62" s="269">
        <v>42698</v>
      </c>
      <c r="O62" s="269">
        <v>42766</v>
      </c>
      <c r="P62" s="433" t="s">
        <v>1571</v>
      </c>
      <c r="Q62" s="529">
        <v>1</v>
      </c>
      <c r="R62" s="533">
        <v>1</v>
      </c>
      <c r="S62" s="534" t="s">
        <v>403</v>
      </c>
      <c r="T62" s="540" t="s">
        <v>1811</v>
      </c>
      <c r="U62" s="557"/>
      <c r="V62" s="559"/>
      <c r="W62" s="561"/>
      <c r="X62" s="563"/>
      <c r="AD62" s="29"/>
    </row>
    <row r="63" spans="1:30" ht="100.5" customHeight="1">
      <c r="A63" s="569" t="s">
        <v>1062</v>
      </c>
      <c r="B63" s="576" t="s">
        <v>171</v>
      </c>
      <c r="C63" s="577" t="s">
        <v>1063</v>
      </c>
      <c r="D63" s="569" t="s">
        <v>435</v>
      </c>
      <c r="E63" s="571">
        <v>42697</v>
      </c>
      <c r="F63" s="566" t="s">
        <v>1064</v>
      </c>
      <c r="G63" s="268" t="s">
        <v>1065</v>
      </c>
      <c r="H63" s="566" t="s">
        <v>1066</v>
      </c>
      <c r="I63" s="268" t="s">
        <v>1067</v>
      </c>
      <c r="J63" s="268" t="s">
        <v>1068</v>
      </c>
      <c r="K63" s="78">
        <v>1</v>
      </c>
      <c r="L63" s="247" t="s">
        <v>658</v>
      </c>
      <c r="M63" s="254" t="s">
        <v>1069</v>
      </c>
      <c r="N63" s="259">
        <v>42698</v>
      </c>
      <c r="O63" s="259">
        <v>42704</v>
      </c>
      <c r="P63" s="435" t="s">
        <v>1573</v>
      </c>
      <c r="Q63" s="432">
        <v>1</v>
      </c>
      <c r="R63" s="431">
        <v>1</v>
      </c>
      <c r="S63" s="430" t="s">
        <v>403</v>
      </c>
      <c r="T63" s="540" t="s">
        <v>1782</v>
      </c>
      <c r="U63" s="536" t="s">
        <v>406</v>
      </c>
      <c r="V63" s="537" t="s">
        <v>1783</v>
      </c>
      <c r="W63" s="538">
        <v>42853</v>
      </c>
      <c r="X63" s="152" t="s">
        <v>405</v>
      </c>
      <c r="AD63" s="29"/>
    </row>
    <row r="64" spans="1:30" ht="107.25" customHeight="1">
      <c r="A64" s="569"/>
      <c r="B64" s="576"/>
      <c r="C64" s="577"/>
      <c r="D64" s="569"/>
      <c r="E64" s="571"/>
      <c r="F64" s="566"/>
      <c r="G64" s="268" t="s">
        <v>1070</v>
      </c>
      <c r="H64" s="566"/>
      <c r="I64" s="268" t="s">
        <v>1071</v>
      </c>
      <c r="J64" s="268" t="s">
        <v>1072</v>
      </c>
      <c r="K64" s="78">
        <v>4</v>
      </c>
      <c r="L64" s="247" t="s">
        <v>658</v>
      </c>
      <c r="M64" s="254" t="s">
        <v>1069</v>
      </c>
      <c r="N64" s="259">
        <v>42698</v>
      </c>
      <c r="O64" s="259">
        <v>42704</v>
      </c>
      <c r="P64" s="435" t="s">
        <v>1572</v>
      </c>
      <c r="Q64" s="428">
        <v>0.33</v>
      </c>
      <c r="R64" s="431">
        <v>0.33</v>
      </c>
      <c r="S64" s="430" t="s">
        <v>402</v>
      </c>
      <c r="T64" s="540" t="s">
        <v>1778</v>
      </c>
      <c r="U64" s="531" t="s">
        <v>559</v>
      </c>
      <c r="V64" s="532" t="s">
        <v>1647</v>
      </c>
      <c r="W64" s="530">
        <v>42853</v>
      </c>
      <c r="X64" s="528" t="s">
        <v>405</v>
      </c>
      <c r="AC64" s="30"/>
      <c r="AD64" s="29"/>
    </row>
    <row r="65" spans="1:30" ht="129.75" customHeight="1">
      <c r="A65" s="254" t="s">
        <v>1073</v>
      </c>
      <c r="B65" s="247" t="s">
        <v>171</v>
      </c>
      <c r="C65" s="265" t="s">
        <v>1074</v>
      </c>
      <c r="D65" s="254" t="s">
        <v>435</v>
      </c>
      <c r="E65" s="259">
        <v>42697</v>
      </c>
      <c r="F65" s="247" t="s">
        <v>1053</v>
      </c>
      <c r="G65" s="247" t="s">
        <v>1054</v>
      </c>
      <c r="H65" s="247" t="s">
        <v>1055</v>
      </c>
      <c r="I65" s="247" t="s">
        <v>1056</v>
      </c>
      <c r="J65" s="247" t="s">
        <v>1057</v>
      </c>
      <c r="K65" s="76">
        <v>0.75</v>
      </c>
      <c r="L65" s="265" t="s">
        <v>1252</v>
      </c>
      <c r="M65" s="254" t="s">
        <v>1253</v>
      </c>
      <c r="N65" s="259">
        <v>42698</v>
      </c>
      <c r="O65" s="270">
        <v>42825</v>
      </c>
      <c r="P65" s="434" t="s">
        <v>1574</v>
      </c>
      <c r="Q65" s="428">
        <v>0.64</v>
      </c>
      <c r="R65" s="431">
        <v>0.64</v>
      </c>
      <c r="S65" s="430" t="s">
        <v>402</v>
      </c>
      <c r="T65" s="539" t="s">
        <v>1781</v>
      </c>
      <c r="U65" s="531" t="s">
        <v>559</v>
      </c>
      <c r="V65" s="532" t="s">
        <v>1647</v>
      </c>
      <c r="W65" s="530">
        <v>42853</v>
      </c>
      <c r="X65" s="528" t="s">
        <v>405</v>
      </c>
      <c r="AA65" s="30"/>
      <c r="AD65" s="29"/>
    </row>
    <row r="66" spans="1:30" ht="100.5" customHeight="1">
      <c r="A66" s="254" t="s">
        <v>174</v>
      </c>
      <c r="B66" s="247" t="s">
        <v>173</v>
      </c>
      <c r="C66" s="265" t="s">
        <v>175</v>
      </c>
      <c r="D66" s="254" t="s">
        <v>170</v>
      </c>
      <c r="E66" s="259">
        <v>41640</v>
      </c>
      <c r="F66" s="247" t="s">
        <v>193</v>
      </c>
      <c r="G66" s="247" t="s">
        <v>194</v>
      </c>
      <c r="H66" s="247" t="s">
        <v>195</v>
      </c>
      <c r="I66" s="247" t="s">
        <v>12</v>
      </c>
      <c r="J66" s="247" t="s">
        <v>196</v>
      </c>
      <c r="K66" s="76">
        <v>1</v>
      </c>
      <c r="L66" s="265" t="s">
        <v>173</v>
      </c>
      <c r="M66" s="254" t="s">
        <v>192</v>
      </c>
      <c r="N66" s="259">
        <v>41640</v>
      </c>
      <c r="O66" s="270">
        <v>41729</v>
      </c>
      <c r="P66" s="435" t="s">
        <v>1576</v>
      </c>
      <c r="Q66" s="529">
        <v>0.57</v>
      </c>
      <c r="R66" s="429">
        <v>0.57</v>
      </c>
      <c r="S66" s="429" t="s">
        <v>402</v>
      </c>
      <c r="T66" s="539" t="s">
        <v>1779</v>
      </c>
      <c r="U66" s="531" t="s">
        <v>559</v>
      </c>
      <c r="V66" s="532" t="s">
        <v>1647</v>
      </c>
      <c r="W66" s="530">
        <v>42853</v>
      </c>
      <c r="X66" s="528" t="s">
        <v>405</v>
      </c>
      <c r="AB66" s="29"/>
      <c r="AD66" s="31"/>
    </row>
    <row r="67" spans="1:30" ht="157.5">
      <c r="A67" s="254" t="s">
        <v>772</v>
      </c>
      <c r="B67" s="247" t="s">
        <v>773</v>
      </c>
      <c r="C67" s="265" t="s">
        <v>774</v>
      </c>
      <c r="D67" s="254" t="s">
        <v>170</v>
      </c>
      <c r="E67" s="270">
        <v>42057</v>
      </c>
      <c r="F67" s="247" t="s">
        <v>775</v>
      </c>
      <c r="G67" s="247" t="s">
        <v>776</v>
      </c>
      <c r="H67" s="247" t="s">
        <v>777</v>
      </c>
      <c r="I67" s="247" t="s">
        <v>779</v>
      </c>
      <c r="J67" s="247" t="s">
        <v>778</v>
      </c>
      <c r="K67" s="265">
        <v>2</v>
      </c>
      <c r="L67" s="265" t="s">
        <v>173</v>
      </c>
      <c r="M67" s="254" t="s">
        <v>192</v>
      </c>
      <c r="N67" s="259">
        <v>42057</v>
      </c>
      <c r="O67" s="270">
        <v>42094</v>
      </c>
      <c r="P67" s="435" t="s">
        <v>1575</v>
      </c>
      <c r="Q67" s="432">
        <v>0.1</v>
      </c>
      <c r="R67" s="431">
        <v>0.1</v>
      </c>
      <c r="S67" s="430" t="s">
        <v>402</v>
      </c>
      <c r="T67" s="540" t="s">
        <v>1780</v>
      </c>
      <c r="U67" s="531" t="s">
        <v>559</v>
      </c>
      <c r="V67" s="532" t="s">
        <v>1647</v>
      </c>
      <c r="W67" s="530">
        <v>42853</v>
      </c>
      <c r="X67" s="528" t="s">
        <v>405</v>
      </c>
      <c r="AD67" s="31"/>
    </row>
    <row r="68" spans="1:30" ht="132.75" customHeight="1">
      <c r="A68" s="254" t="s">
        <v>996</v>
      </c>
      <c r="B68" s="247" t="s">
        <v>994</v>
      </c>
      <c r="C68" s="265" t="s">
        <v>997</v>
      </c>
      <c r="D68" s="254" t="s">
        <v>170</v>
      </c>
      <c r="E68" s="270">
        <v>42647</v>
      </c>
      <c r="F68" s="247" t="s">
        <v>1053</v>
      </c>
      <c r="G68" s="247" t="s">
        <v>1054</v>
      </c>
      <c r="H68" s="247" t="s">
        <v>1055</v>
      </c>
      <c r="I68" s="247" t="s">
        <v>1056</v>
      </c>
      <c r="J68" s="247" t="s">
        <v>1057</v>
      </c>
      <c r="K68" s="76">
        <v>0.75</v>
      </c>
      <c r="L68" s="265" t="s">
        <v>173</v>
      </c>
      <c r="M68" s="254" t="s">
        <v>192</v>
      </c>
      <c r="N68" s="259">
        <v>42662</v>
      </c>
      <c r="O68" s="270">
        <v>42735</v>
      </c>
      <c r="P68" s="435" t="s">
        <v>1576</v>
      </c>
      <c r="Q68" s="428">
        <v>0.57</v>
      </c>
      <c r="R68" s="429">
        <v>0.57</v>
      </c>
      <c r="S68" s="429" t="s">
        <v>402</v>
      </c>
      <c r="T68" s="539" t="s">
        <v>1779</v>
      </c>
      <c r="U68" s="531" t="s">
        <v>559</v>
      </c>
      <c r="V68" s="532" t="s">
        <v>1647</v>
      </c>
      <c r="W68" s="530">
        <v>42853</v>
      </c>
      <c r="X68" s="528" t="s">
        <v>405</v>
      </c>
      <c r="AD68" s="31"/>
    </row>
    <row r="69" spans="1:30" ht="157.5" customHeight="1">
      <c r="A69" s="254" t="s">
        <v>1075</v>
      </c>
      <c r="B69" s="247" t="s">
        <v>1076</v>
      </c>
      <c r="C69" s="265" t="s">
        <v>995</v>
      </c>
      <c r="D69" s="254" t="s">
        <v>170</v>
      </c>
      <c r="E69" s="270">
        <v>42662</v>
      </c>
      <c r="F69" s="247" t="s">
        <v>1050</v>
      </c>
      <c r="G69" s="247" t="s">
        <v>273</v>
      </c>
      <c r="H69" s="247" t="s">
        <v>947</v>
      </c>
      <c r="I69" s="247" t="s">
        <v>1051</v>
      </c>
      <c r="J69" s="247" t="s">
        <v>1052</v>
      </c>
      <c r="K69" s="265">
        <v>1</v>
      </c>
      <c r="L69" s="265" t="s">
        <v>1077</v>
      </c>
      <c r="M69" s="254" t="s">
        <v>1078</v>
      </c>
      <c r="N69" s="259">
        <v>42662</v>
      </c>
      <c r="O69" s="270">
        <v>42674</v>
      </c>
      <c r="P69" s="435" t="s">
        <v>1577</v>
      </c>
      <c r="Q69" s="432" t="s">
        <v>245</v>
      </c>
      <c r="R69" s="431" t="s">
        <v>245</v>
      </c>
      <c r="S69" s="430" t="s">
        <v>245</v>
      </c>
      <c r="T69" s="540" t="s">
        <v>1815</v>
      </c>
      <c r="U69" s="531" t="s">
        <v>559</v>
      </c>
      <c r="V69" s="532" t="s">
        <v>1647</v>
      </c>
      <c r="W69" s="530">
        <v>42853</v>
      </c>
      <c r="X69" s="528" t="s">
        <v>405</v>
      </c>
      <c r="AD69" s="31"/>
    </row>
    <row r="70" spans="1:30" ht="90.75" customHeight="1">
      <c r="A70" s="254" t="s">
        <v>1079</v>
      </c>
      <c r="B70" s="247" t="s">
        <v>1076</v>
      </c>
      <c r="C70" s="265" t="s">
        <v>1080</v>
      </c>
      <c r="D70" s="254" t="s">
        <v>170</v>
      </c>
      <c r="E70" s="270">
        <v>42662</v>
      </c>
      <c r="F70" s="247" t="s">
        <v>1081</v>
      </c>
      <c r="G70" s="247" t="s">
        <v>1065</v>
      </c>
      <c r="H70" s="247" t="s">
        <v>1082</v>
      </c>
      <c r="I70" s="247" t="s">
        <v>1083</v>
      </c>
      <c r="J70" s="247" t="s">
        <v>1084</v>
      </c>
      <c r="K70" s="265">
        <v>1</v>
      </c>
      <c r="L70" s="265" t="s">
        <v>1077</v>
      </c>
      <c r="M70" s="254" t="s">
        <v>1078</v>
      </c>
      <c r="N70" s="259">
        <v>42662</v>
      </c>
      <c r="O70" s="270">
        <v>42674</v>
      </c>
      <c r="P70" s="435" t="s">
        <v>1578</v>
      </c>
      <c r="Q70" s="432">
        <v>0.33</v>
      </c>
      <c r="R70" s="431">
        <v>0.33</v>
      </c>
      <c r="S70" s="430" t="s">
        <v>402</v>
      </c>
      <c r="T70" s="540" t="s">
        <v>1778</v>
      </c>
      <c r="U70" s="531" t="s">
        <v>559</v>
      </c>
      <c r="V70" s="532" t="s">
        <v>1647</v>
      </c>
      <c r="W70" s="530">
        <v>42853</v>
      </c>
      <c r="X70" s="528" t="s">
        <v>405</v>
      </c>
      <c r="AD70" s="31"/>
    </row>
    <row r="71" spans="1:30" ht="99.75" customHeight="1">
      <c r="A71" s="254" t="s">
        <v>1085</v>
      </c>
      <c r="B71" s="247" t="s">
        <v>1076</v>
      </c>
      <c r="C71" s="265" t="s">
        <v>1086</v>
      </c>
      <c r="D71" s="254" t="s">
        <v>170</v>
      </c>
      <c r="E71" s="270">
        <v>42662</v>
      </c>
      <c r="F71" s="247" t="s">
        <v>1053</v>
      </c>
      <c r="G71" s="247" t="s">
        <v>1054</v>
      </c>
      <c r="H71" s="247" t="s">
        <v>1055</v>
      </c>
      <c r="I71" s="247" t="s">
        <v>1056</v>
      </c>
      <c r="J71" s="247" t="s">
        <v>1057</v>
      </c>
      <c r="K71" s="76">
        <v>0.75</v>
      </c>
      <c r="L71" s="265" t="s">
        <v>1077</v>
      </c>
      <c r="M71" s="254" t="s">
        <v>1078</v>
      </c>
      <c r="N71" s="259">
        <v>42662</v>
      </c>
      <c r="O71" s="270">
        <v>42735</v>
      </c>
      <c r="P71" s="435" t="s">
        <v>1579</v>
      </c>
      <c r="Q71" s="432">
        <v>0.5</v>
      </c>
      <c r="R71" s="431">
        <v>0.05</v>
      </c>
      <c r="S71" s="430" t="s">
        <v>402</v>
      </c>
      <c r="T71" s="539" t="s">
        <v>1777</v>
      </c>
      <c r="U71" s="531" t="s">
        <v>559</v>
      </c>
      <c r="V71" s="532" t="s">
        <v>1647</v>
      </c>
      <c r="W71" s="530">
        <v>42853</v>
      </c>
      <c r="X71" s="528" t="s">
        <v>405</v>
      </c>
      <c r="AD71" s="31"/>
    </row>
    <row r="72" spans="1:30" ht="120" customHeight="1">
      <c r="A72" s="254" t="s">
        <v>1087</v>
      </c>
      <c r="B72" s="247" t="s">
        <v>1088</v>
      </c>
      <c r="C72" s="265" t="s">
        <v>995</v>
      </c>
      <c r="D72" s="254" t="s">
        <v>170</v>
      </c>
      <c r="E72" s="270">
        <v>42662</v>
      </c>
      <c r="F72" s="247" t="s">
        <v>1050</v>
      </c>
      <c r="G72" s="247" t="s">
        <v>273</v>
      </c>
      <c r="H72" s="247" t="s">
        <v>947</v>
      </c>
      <c r="I72" s="247" t="s">
        <v>1051</v>
      </c>
      <c r="J72" s="247" t="s">
        <v>1052</v>
      </c>
      <c r="K72" s="265">
        <v>1</v>
      </c>
      <c r="L72" s="265" t="s">
        <v>1089</v>
      </c>
      <c r="M72" s="254" t="s">
        <v>1090</v>
      </c>
      <c r="N72" s="259">
        <v>42662</v>
      </c>
      <c r="O72" s="270">
        <v>42674</v>
      </c>
      <c r="P72" s="435" t="s">
        <v>1577</v>
      </c>
      <c r="Q72" s="432">
        <v>1</v>
      </c>
      <c r="R72" s="431">
        <v>1</v>
      </c>
      <c r="S72" s="430" t="s">
        <v>403</v>
      </c>
      <c r="T72" s="540" t="s">
        <v>1775</v>
      </c>
      <c r="U72" s="536" t="s">
        <v>406</v>
      </c>
      <c r="V72" s="537" t="s">
        <v>1776</v>
      </c>
      <c r="W72" s="538">
        <v>42853</v>
      </c>
      <c r="X72" s="152" t="s">
        <v>405</v>
      </c>
      <c r="AD72" s="31"/>
    </row>
    <row r="73" spans="1:24" ht="138.75" customHeight="1">
      <c r="A73" s="254" t="s">
        <v>448</v>
      </c>
      <c r="B73" s="247" t="s">
        <v>438</v>
      </c>
      <c r="C73" s="265" t="s">
        <v>449</v>
      </c>
      <c r="D73" s="254" t="s">
        <v>128</v>
      </c>
      <c r="E73" s="259">
        <v>42132</v>
      </c>
      <c r="F73" s="247" t="s">
        <v>460</v>
      </c>
      <c r="G73" s="247" t="s">
        <v>461</v>
      </c>
      <c r="H73" s="247" t="s">
        <v>462</v>
      </c>
      <c r="I73" s="247" t="s">
        <v>463</v>
      </c>
      <c r="J73" s="247" t="s">
        <v>418</v>
      </c>
      <c r="K73" s="74">
        <v>1</v>
      </c>
      <c r="L73" s="265" t="s">
        <v>233</v>
      </c>
      <c r="M73" s="254" t="s">
        <v>459</v>
      </c>
      <c r="N73" s="259">
        <v>42132</v>
      </c>
      <c r="O73" s="270">
        <v>42255</v>
      </c>
      <c r="P73" s="435" t="s">
        <v>1580</v>
      </c>
      <c r="Q73" s="428">
        <v>0.1</v>
      </c>
      <c r="R73" s="429">
        <v>0.1</v>
      </c>
      <c r="S73" s="429" t="s">
        <v>402</v>
      </c>
      <c r="T73" s="541" t="s">
        <v>1774</v>
      </c>
      <c r="U73" s="531" t="s">
        <v>559</v>
      </c>
      <c r="V73" s="532" t="s">
        <v>1647</v>
      </c>
      <c r="W73" s="530">
        <v>42853</v>
      </c>
      <c r="X73" s="528" t="s">
        <v>405</v>
      </c>
    </row>
    <row r="74" spans="1:28" ht="102" customHeight="1">
      <c r="A74" s="254" t="s">
        <v>1091</v>
      </c>
      <c r="B74" s="247" t="s">
        <v>438</v>
      </c>
      <c r="C74" s="254" t="s">
        <v>1092</v>
      </c>
      <c r="D74" s="254" t="s">
        <v>484</v>
      </c>
      <c r="E74" s="259">
        <v>42657</v>
      </c>
      <c r="F74" s="247" t="s">
        <v>1053</v>
      </c>
      <c r="G74" s="247" t="s">
        <v>1054</v>
      </c>
      <c r="H74" s="247" t="s">
        <v>1055</v>
      </c>
      <c r="I74" s="247" t="s">
        <v>1056</v>
      </c>
      <c r="J74" s="247" t="s">
        <v>1057</v>
      </c>
      <c r="K74" s="76">
        <v>0.75</v>
      </c>
      <c r="L74" s="265" t="s">
        <v>1093</v>
      </c>
      <c r="M74" s="254" t="s">
        <v>1094</v>
      </c>
      <c r="N74" s="259">
        <v>42662</v>
      </c>
      <c r="O74" s="270">
        <v>42735</v>
      </c>
      <c r="P74" s="426" t="s">
        <v>1581</v>
      </c>
      <c r="Q74" s="428">
        <v>0.2</v>
      </c>
      <c r="R74" s="429">
        <v>0.2</v>
      </c>
      <c r="S74" s="429" t="s">
        <v>402</v>
      </c>
      <c r="T74" s="539" t="s">
        <v>1773</v>
      </c>
      <c r="U74" s="531" t="s">
        <v>559</v>
      </c>
      <c r="V74" s="532" t="s">
        <v>1647</v>
      </c>
      <c r="W74" s="530">
        <v>42853</v>
      </c>
      <c r="X74" s="528" t="s">
        <v>405</v>
      </c>
      <c r="AB74" s="30"/>
    </row>
    <row r="75" spans="1:28" ht="162.75" customHeight="1">
      <c r="A75" s="254" t="s">
        <v>491</v>
      </c>
      <c r="B75" s="247" t="s">
        <v>490</v>
      </c>
      <c r="C75" s="254" t="s">
        <v>493</v>
      </c>
      <c r="D75" s="254" t="s">
        <v>484</v>
      </c>
      <c r="E75" s="254" t="s">
        <v>485</v>
      </c>
      <c r="F75" s="254" t="s">
        <v>494</v>
      </c>
      <c r="G75" s="254" t="s">
        <v>495</v>
      </c>
      <c r="H75" s="254" t="s">
        <v>496</v>
      </c>
      <c r="I75" s="254" t="s">
        <v>486</v>
      </c>
      <c r="J75" s="254" t="s">
        <v>487</v>
      </c>
      <c r="K75" s="292">
        <v>1</v>
      </c>
      <c r="L75" s="254" t="s">
        <v>488</v>
      </c>
      <c r="M75" s="254" t="s">
        <v>489</v>
      </c>
      <c r="N75" s="259">
        <v>42149</v>
      </c>
      <c r="O75" s="259">
        <v>42307</v>
      </c>
      <c r="P75" s="427" t="s">
        <v>1582</v>
      </c>
      <c r="Q75" s="428">
        <v>3</v>
      </c>
      <c r="R75" s="429">
        <v>1</v>
      </c>
      <c r="S75" s="429" t="s">
        <v>402</v>
      </c>
      <c r="T75" s="367" t="s">
        <v>1768</v>
      </c>
      <c r="U75" s="531" t="s">
        <v>559</v>
      </c>
      <c r="V75" s="532" t="s">
        <v>1647</v>
      </c>
      <c r="W75" s="530">
        <v>42853</v>
      </c>
      <c r="X75" s="528" t="s">
        <v>405</v>
      </c>
      <c r="AB75" s="30"/>
    </row>
    <row r="76" spans="1:28" ht="101.25" customHeight="1">
      <c r="A76" s="254" t="s">
        <v>492</v>
      </c>
      <c r="B76" s="247" t="s">
        <v>490</v>
      </c>
      <c r="C76" s="254" t="s">
        <v>497</v>
      </c>
      <c r="D76" s="254" t="s">
        <v>484</v>
      </c>
      <c r="E76" s="254" t="s">
        <v>485</v>
      </c>
      <c r="F76" s="254" t="s">
        <v>498</v>
      </c>
      <c r="G76" s="254" t="s">
        <v>499</v>
      </c>
      <c r="H76" s="254" t="s">
        <v>500</v>
      </c>
      <c r="I76" s="254" t="s">
        <v>501</v>
      </c>
      <c r="J76" s="254" t="s">
        <v>502</v>
      </c>
      <c r="K76" s="292">
        <v>1</v>
      </c>
      <c r="L76" s="254" t="s">
        <v>488</v>
      </c>
      <c r="M76" s="254" t="s">
        <v>417</v>
      </c>
      <c r="N76" s="259">
        <v>42149</v>
      </c>
      <c r="O76" s="259">
        <v>42156</v>
      </c>
      <c r="P76" s="435" t="s">
        <v>1583</v>
      </c>
      <c r="Q76" s="428">
        <v>0.87</v>
      </c>
      <c r="R76" s="429">
        <v>0.87</v>
      </c>
      <c r="S76" s="429" t="s">
        <v>402</v>
      </c>
      <c r="T76" s="539" t="s">
        <v>1770</v>
      </c>
      <c r="U76" s="531" t="s">
        <v>559</v>
      </c>
      <c r="V76" s="532" t="s">
        <v>1647</v>
      </c>
      <c r="W76" s="530">
        <v>42853</v>
      </c>
      <c r="X76" s="528" t="s">
        <v>405</v>
      </c>
      <c r="AA76" s="30"/>
      <c r="AB76" s="30"/>
    </row>
    <row r="77" spans="1:28" ht="139.5" customHeight="1">
      <c r="A77" s="254" t="s">
        <v>1095</v>
      </c>
      <c r="B77" s="247" t="s">
        <v>490</v>
      </c>
      <c r="C77" s="146" t="s">
        <v>1096</v>
      </c>
      <c r="D77" s="254" t="s">
        <v>170</v>
      </c>
      <c r="E77" s="270">
        <v>42662</v>
      </c>
      <c r="F77" s="247" t="s">
        <v>1050</v>
      </c>
      <c r="G77" s="247" t="s">
        <v>273</v>
      </c>
      <c r="H77" s="247" t="s">
        <v>947</v>
      </c>
      <c r="I77" s="247" t="s">
        <v>1051</v>
      </c>
      <c r="J77" s="247" t="s">
        <v>1052</v>
      </c>
      <c r="K77" s="265">
        <v>1</v>
      </c>
      <c r="L77" s="265" t="s">
        <v>1097</v>
      </c>
      <c r="M77" s="254" t="s">
        <v>1098</v>
      </c>
      <c r="N77" s="259">
        <v>42662</v>
      </c>
      <c r="O77" s="270">
        <v>42674</v>
      </c>
      <c r="P77" s="435" t="s">
        <v>1577</v>
      </c>
      <c r="Q77" s="428">
        <v>0</v>
      </c>
      <c r="R77" s="429">
        <v>0</v>
      </c>
      <c r="S77" s="429" t="s">
        <v>1485</v>
      </c>
      <c r="T77" s="367" t="s">
        <v>1771</v>
      </c>
      <c r="U77" s="531" t="s">
        <v>559</v>
      </c>
      <c r="V77" s="532" t="s">
        <v>1647</v>
      </c>
      <c r="W77" s="530">
        <v>42853</v>
      </c>
      <c r="X77" s="528" t="s">
        <v>405</v>
      </c>
      <c r="AA77" s="30"/>
      <c r="AB77" s="30"/>
    </row>
    <row r="78" spans="1:28" ht="141.75" customHeight="1">
      <c r="A78" s="254" t="s">
        <v>1099</v>
      </c>
      <c r="B78" s="247" t="s">
        <v>490</v>
      </c>
      <c r="C78" s="254" t="s">
        <v>1100</v>
      </c>
      <c r="D78" s="254" t="s">
        <v>484</v>
      </c>
      <c r="E78" s="259">
        <v>42657</v>
      </c>
      <c r="F78" s="247" t="s">
        <v>1154</v>
      </c>
      <c r="G78" s="247" t="s">
        <v>1155</v>
      </c>
      <c r="H78" s="247" t="s">
        <v>1156</v>
      </c>
      <c r="I78" s="247" t="s">
        <v>501</v>
      </c>
      <c r="J78" s="247" t="s">
        <v>1157</v>
      </c>
      <c r="K78" s="265">
        <v>1</v>
      </c>
      <c r="L78" s="265" t="s">
        <v>488</v>
      </c>
      <c r="M78" s="254" t="s">
        <v>410</v>
      </c>
      <c r="N78" s="259">
        <v>42641</v>
      </c>
      <c r="O78" s="270">
        <v>42642</v>
      </c>
      <c r="P78" s="435" t="s">
        <v>1583</v>
      </c>
      <c r="Q78" s="428">
        <v>0.72</v>
      </c>
      <c r="R78" s="429">
        <v>0.72</v>
      </c>
      <c r="S78" s="429" t="s">
        <v>402</v>
      </c>
      <c r="T78" s="539" t="s">
        <v>1772</v>
      </c>
      <c r="U78" s="531" t="s">
        <v>559</v>
      </c>
      <c r="V78" s="532" t="s">
        <v>1647</v>
      </c>
      <c r="W78" s="530">
        <v>42853</v>
      </c>
      <c r="X78" s="528" t="s">
        <v>405</v>
      </c>
      <c r="AA78" s="30"/>
      <c r="AB78" s="30"/>
    </row>
    <row r="79" spans="1:28" ht="146.25" customHeight="1">
      <c r="A79" s="254" t="s">
        <v>1101</v>
      </c>
      <c r="B79" s="247" t="s">
        <v>490</v>
      </c>
      <c r="C79" s="254" t="s">
        <v>1102</v>
      </c>
      <c r="D79" s="254" t="s">
        <v>484</v>
      </c>
      <c r="E79" s="259">
        <v>42657</v>
      </c>
      <c r="F79" s="247" t="s">
        <v>1158</v>
      </c>
      <c r="G79" s="247" t="s">
        <v>1159</v>
      </c>
      <c r="H79" s="247" t="s">
        <v>1160</v>
      </c>
      <c r="I79" s="247" t="s">
        <v>1161</v>
      </c>
      <c r="J79" s="247" t="s">
        <v>1162</v>
      </c>
      <c r="K79" s="265">
        <v>100</v>
      </c>
      <c r="L79" s="265" t="s">
        <v>488</v>
      </c>
      <c r="M79" s="254" t="s">
        <v>1163</v>
      </c>
      <c r="N79" s="259">
        <v>42655</v>
      </c>
      <c r="O79" s="270">
        <v>42766</v>
      </c>
      <c r="P79" s="427" t="s">
        <v>1584</v>
      </c>
      <c r="Q79" s="428">
        <v>2</v>
      </c>
      <c r="R79" s="429">
        <v>1</v>
      </c>
      <c r="S79" s="429" t="s">
        <v>402</v>
      </c>
      <c r="T79" s="367" t="s">
        <v>1768</v>
      </c>
      <c r="U79" s="531" t="s">
        <v>559</v>
      </c>
      <c r="V79" s="532" t="s">
        <v>1647</v>
      </c>
      <c r="W79" s="530">
        <v>42853</v>
      </c>
      <c r="X79" s="528" t="s">
        <v>405</v>
      </c>
      <c r="AA79" s="30"/>
      <c r="AB79" s="30"/>
    </row>
    <row r="80" spans="1:27" ht="160.5" customHeight="1">
      <c r="A80" s="254" t="s">
        <v>525</v>
      </c>
      <c r="B80" s="247" t="s">
        <v>533</v>
      </c>
      <c r="C80" s="254" t="s">
        <v>534</v>
      </c>
      <c r="D80" s="254" t="s">
        <v>151</v>
      </c>
      <c r="E80" s="259">
        <v>42180</v>
      </c>
      <c r="F80" s="254" t="s">
        <v>535</v>
      </c>
      <c r="G80" s="254" t="s">
        <v>536</v>
      </c>
      <c r="H80" s="254" t="s">
        <v>537</v>
      </c>
      <c r="I80" s="254" t="s">
        <v>538</v>
      </c>
      <c r="J80" s="254" t="s">
        <v>539</v>
      </c>
      <c r="K80" s="292">
        <v>1</v>
      </c>
      <c r="L80" s="254" t="s">
        <v>540</v>
      </c>
      <c r="M80" s="254" t="s">
        <v>541</v>
      </c>
      <c r="N80" s="259">
        <v>42180</v>
      </c>
      <c r="O80" s="259">
        <v>42277</v>
      </c>
      <c r="P80" s="433" t="s">
        <v>1585</v>
      </c>
      <c r="Q80" s="428">
        <v>0.5</v>
      </c>
      <c r="R80" s="431">
        <v>0.5</v>
      </c>
      <c r="S80" s="430" t="s">
        <v>402</v>
      </c>
      <c r="T80" s="540" t="s">
        <v>1767</v>
      </c>
      <c r="U80" s="72" t="s">
        <v>559</v>
      </c>
      <c r="V80" s="73" t="s">
        <v>1647</v>
      </c>
      <c r="W80" s="77">
        <v>42853</v>
      </c>
      <c r="X80" s="248" t="s">
        <v>405</v>
      </c>
      <c r="AA80" s="30"/>
    </row>
    <row r="81" spans="1:24" ht="62.25" customHeight="1">
      <c r="A81" s="569" t="s">
        <v>542</v>
      </c>
      <c r="B81" s="576" t="s">
        <v>533</v>
      </c>
      <c r="C81" s="569" t="s">
        <v>543</v>
      </c>
      <c r="D81" s="569" t="s">
        <v>962</v>
      </c>
      <c r="E81" s="571">
        <v>42180</v>
      </c>
      <c r="F81" s="569" t="s">
        <v>544</v>
      </c>
      <c r="G81" s="254" t="s">
        <v>560</v>
      </c>
      <c r="H81" s="569" t="s">
        <v>545</v>
      </c>
      <c r="I81" s="569" t="s">
        <v>546</v>
      </c>
      <c r="J81" s="569" t="s">
        <v>547</v>
      </c>
      <c r="K81" s="682">
        <v>1</v>
      </c>
      <c r="L81" s="569" t="s">
        <v>533</v>
      </c>
      <c r="M81" s="569" t="s">
        <v>541</v>
      </c>
      <c r="N81" s="571">
        <v>42180</v>
      </c>
      <c r="O81" s="571">
        <v>42277</v>
      </c>
      <c r="P81" s="569" t="s">
        <v>1586</v>
      </c>
      <c r="Q81" s="573">
        <v>0</v>
      </c>
      <c r="R81" s="675">
        <v>0</v>
      </c>
      <c r="S81" s="676" t="s">
        <v>1485</v>
      </c>
      <c r="T81" s="674" t="s">
        <v>1724</v>
      </c>
      <c r="U81" s="656" t="s">
        <v>559</v>
      </c>
      <c r="V81" s="681" t="s">
        <v>1647</v>
      </c>
      <c r="W81" s="655">
        <v>42853</v>
      </c>
      <c r="X81" s="568" t="s">
        <v>405</v>
      </c>
    </row>
    <row r="82" spans="1:24" ht="96" customHeight="1">
      <c r="A82" s="569"/>
      <c r="B82" s="576"/>
      <c r="C82" s="569"/>
      <c r="D82" s="569"/>
      <c r="E82" s="571"/>
      <c r="F82" s="569"/>
      <c r="G82" s="254" t="s">
        <v>548</v>
      </c>
      <c r="H82" s="569"/>
      <c r="I82" s="569"/>
      <c r="J82" s="569"/>
      <c r="K82" s="682"/>
      <c r="L82" s="569"/>
      <c r="M82" s="569"/>
      <c r="N82" s="571"/>
      <c r="O82" s="571"/>
      <c r="P82" s="569"/>
      <c r="Q82" s="573"/>
      <c r="R82" s="675"/>
      <c r="S82" s="676"/>
      <c r="T82" s="674"/>
      <c r="U82" s="656"/>
      <c r="V82" s="681"/>
      <c r="W82" s="655"/>
      <c r="X82" s="568"/>
    </row>
    <row r="83" spans="1:24" ht="87.75" customHeight="1">
      <c r="A83" s="569"/>
      <c r="B83" s="576"/>
      <c r="C83" s="569"/>
      <c r="D83" s="569"/>
      <c r="E83" s="571"/>
      <c r="F83" s="569"/>
      <c r="G83" s="254" t="s">
        <v>549</v>
      </c>
      <c r="H83" s="569"/>
      <c r="I83" s="569"/>
      <c r="J83" s="569"/>
      <c r="K83" s="682"/>
      <c r="L83" s="569"/>
      <c r="M83" s="569"/>
      <c r="N83" s="571"/>
      <c r="O83" s="571"/>
      <c r="P83" s="569"/>
      <c r="Q83" s="573"/>
      <c r="R83" s="675"/>
      <c r="S83" s="676"/>
      <c r="T83" s="674"/>
      <c r="U83" s="656"/>
      <c r="V83" s="681"/>
      <c r="W83" s="655"/>
      <c r="X83" s="568"/>
    </row>
    <row r="84" spans="1:24" ht="87.75" customHeight="1" hidden="1">
      <c r="A84" s="569" t="s">
        <v>1103</v>
      </c>
      <c r="B84" s="576" t="s">
        <v>533</v>
      </c>
      <c r="C84" s="569" t="s">
        <v>1104</v>
      </c>
      <c r="D84" s="569" t="s">
        <v>151</v>
      </c>
      <c r="E84" s="571">
        <v>42697</v>
      </c>
      <c r="F84" s="566" t="s">
        <v>1064</v>
      </c>
      <c r="G84" s="268" t="s">
        <v>1065</v>
      </c>
      <c r="H84" s="566" t="s">
        <v>1066</v>
      </c>
      <c r="I84" s="268" t="s">
        <v>1067</v>
      </c>
      <c r="J84" s="268" t="s">
        <v>1068</v>
      </c>
      <c r="K84" s="78">
        <v>1</v>
      </c>
      <c r="L84" s="247" t="s">
        <v>658</v>
      </c>
      <c r="M84" s="254" t="s">
        <v>1069</v>
      </c>
      <c r="N84" s="259">
        <v>42698</v>
      </c>
      <c r="O84" s="259">
        <v>42704</v>
      </c>
      <c r="P84" s="268" t="s">
        <v>1275</v>
      </c>
      <c r="Q84" s="248">
        <v>1</v>
      </c>
      <c r="R84" s="215">
        <v>1</v>
      </c>
      <c r="S84" s="214" t="s">
        <v>403</v>
      </c>
      <c r="T84" s="540" t="s">
        <v>1276</v>
      </c>
      <c r="U84" s="152" t="s">
        <v>406</v>
      </c>
      <c r="V84" s="152" t="s">
        <v>1277</v>
      </c>
      <c r="W84" s="159">
        <v>42760</v>
      </c>
      <c r="X84" s="214" t="s">
        <v>405</v>
      </c>
    </row>
    <row r="85" spans="1:24" ht="131.25" customHeight="1">
      <c r="A85" s="569"/>
      <c r="B85" s="576"/>
      <c r="C85" s="569"/>
      <c r="D85" s="569"/>
      <c r="E85" s="571"/>
      <c r="F85" s="566"/>
      <c r="G85" s="268" t="s">
        <v>1070</v>
      </c>
      <c r="H85" s="566"/>
      <c r="I85" s="268" t="s">
        <v>1071</v>
      </c>
      <c r="J85" s="268" t="s">
        <v>1072</v>
      </c>
      <c r="K85" s="78">
        <v>4</v>
      </c>
      <c r="L85" s="247" t="s">
        <v>658</v>
      </c>
      <c r="M85" s="254" t="s">
        <v>1069</v>
      </c>
      <c r="N85" s="259">
        <v>42698</v>
      </c>
      <c r="O85" s="259">
        <v>42704</v>
      </c>
      <c r="P85" s="433" t="s">
        <v>1587</v>
      </c>
      <c r="Q85" s="428">
        <v>0</v>
      </c>
      <c r="R85" s="431">
        <v>0</v>
      </c>
      <c r="S85" s="430" t="s">
        <v>1485</v>
      </c>
      <c r="T85" s="540" t="s">
        <v>1810</v>
      </c>
      <c r="U85" s="248" t="s">
        <v>559</v>
      </c>
      <c r="V85" s="248" t="s">
        <v>1647</v>
      </c>
      <c r="W85" s="39">
        <v>42853</v>
      </c>
      <c r="X85" s="214" t="s">
        <v>405</v>
      </c>
    </row>
    <row r="86" spans="1:24" ht="178.5" customHeight="1">
      <c r="A86" s="254" t="s">
        <v>1105</v>
      </c>
      <c r="B86" s="247" t="s">
        <v>533</v>
      </c>
      <c r="C86" s="254" t="s">
        <v>1106</v>
      </c>
      <c r="D86" s="254" t="s">
        <v>151</v>
      </c>
      <c r="E86" s="259">
        <v>42697</v>
      </c>
      <c r="F86" s="254" t="s">
        <v>1107</v>
      </c>
      <c r="G86" s="254" t="s">
        <v>1394</v>
      </c>
      <c r="H86" s="254" t="s">
        <v>1395</v>
      </c>
      <c r="I86" s="254" t="s">
        <v>1396</v>
      </c>
      <c r="J86" s="254" t="s">
        <v>1397</v>
      </c>
      <c r="K86" s="292">
        <v>1</v>
      </c>
      <c r="L86" s="247" t="s">
        <v>658</v>
      </c>
      <c r="M86" s="254" t="s">
        <v>1069</v>
      </c>
      <c r="N86" s="259">
        <v>42698</v>
      </c>
      <c r="O86" s="259">
        <v>42916</v>
      </c>
      <c r="P86" s="433" t="s">
        <v>1588</v>
      </c>
      <c r="Q86" s="428">
        <v>1</v>
      </c>
      <c r="R86" s="431">
        <v>1</v>
      </c>
      <c r="S86" s="430" t="s">
        <v>402</v>
      </c>
      <c r="T86" s="540" t="s">
        <v>1813</v>
      </c>
      <c r="U86" s="531" t="s">
        <v>559</v>
      </c>
      <c r="V86" s="532" t="s">
        <v>1647</v>
      </c>
      <c r="W86" s="530">
        <v>42852</v>
      </c>
      <c r="X86" s="534" t="s">
        <v>405</v>
      </c>
    </row>
    <row r="87" spans="1:24" ht="123.75" customHeight="1">
      <c r="A87" s="569" t="s">
        <v>1108</v>
      </c>
      <c r="B87" s="569" t="s">
        <v>1109</v>
      </c>
      <c r="C87" s="569" t="s">
        <v>1061</v>
      </c>
      <c r="D87" s="569" t="s">
        <v>151</v>
      </c>
      <c r="E87" s="571">
        <v>42697</v>
      </c>
      <c r="F87" s="566" t="s">
        <v>1244</v>
      </c>
      <c r="G87" s="268" t="s">
        <v>1245</v>
      </c>
      <c r="H87" s="566" t="s">
        <v>1247</v>
      </c>
      <c r="I87" s="268" t="s">
        <v>1248</v>
      </c>
      <c r="J87" s="566" t="s">
        <v>1249</v>
      </c>
      <c r="K87" s="624">
        <v>1</v>
      </c>
      <c r="L87" s="566" t="s">
        <v>658</v>
      </c>
      <c r="M87" s="268" t="s">
        <v>459</v>
      </c>
      <c r="N87" s="269">
        <v>42698</v>
      </c>
      <c r="O87" s="269">
        <v>42766</v>
      </c>
      <c r="P87" s="433" t="s">
        <v>1570</v>
      </c>
      <c r="Q87" s="428">
        <v>1</v>
      </c>
      <c r="R87" s="431">
        <v>1</v>
      </c>
      <c r="S87" s="430" t="s">
        <v>403</v>
      </c>
      <c r="T87" s="554" t="s">
        <v>1818</v>
      </c>
      <c r="U87" s="556" t="s">
        <v>406</v>
      </c>
      <c r="V87" s="558" t="s">
        <v>1817</v>
      </c>
      <c r="W87" s="560">
        <v>42859</v>
      </c>
      <c r="X87" s="562" t="s">
        <v>405</v>
      </c>
    </row>
    <row r="88" spans="1:24" ht="111" customHeight="1">
      <c r="A88" s="569"/>
      <c r="B88" s="569"/>
      <c r="C88" s="569"/>
      <c r="D88" s="569"/>
      <c r="E88" s="571"/>
      <c r="F88" s="566"/>
      <c r="G88" s="268" t="s">
        <v>1246</v>
      </c>
      <c r="H88" s="566"/>
      <c r="I88" s="268" t="s">
        <v>1250</v>
      </c>
      <c r="J88" s="566"/>
      <c r="K88" s="624"/>
      <c r="L88" s="566"/>
      <c r="M88" s="268" t="s">
        <v>1251</v>
      </c>
      <c r="N88" s="269">
        <v>42698</v>
      </c>
      <c r="O88" s="269">
        <v>42766</v>
      </c>
      <c r="P88" s="433" t="s">
        <v>1571</v>
      </c>
      <c r="Q88" s="529">
        <v>1</v>
      </c>
      <c r="R88" s="533">
        <v>1</v>
      </c>
      <c r="S88" s="534" t="s">
        <v>403</v>
      </c>
      <c r="T88" s="540" t="s">
        <v>1812</v>
      </c>
      <c r="U88" s="557"/>
      <c r="V88" s="559"/>
      <c r="W88" s="561"/>
      <c r="X88" s="563"/>
    </row>
    <row r="89" spans="1:27" ht="129.75" customHeight="1">
      <c r="A89" s="254" t="s">
        <v>1110</v>
      </c>
      <c r="B89" s="254" t="s">
        <v>1109</v>
      </c>
      <c r="C89" s="174" t="s">
        <v>1111</v>
      </c>
      <c r="D89" s="254" t="s">
        <v>151</v>
      </c>
      <c r="E89" s="259">
        <v>42697</v>
      </c>
      <c r="F89" s="247" t="s">
        <v>1053</v>
      </c>
      <c r="G89" s="247" t="s">
        <v>1054</v>
      </c>
      <c r="H89" s="247" t="s">
        <v>1055</v>
      </c>
      <c r="I89" s="247" t="s">
        <v>1056</v>
      </c>
      <c r="J89" s="247" t="s">
        <v>1057</v>
      </c>
      <c r="K89" s="76">
        <v>0.75</v>
      </c>
      <c r="L89" s="265" t="s">
        <v>1109</v>
      </c>
      <c r="M89" s="254" t="s">
        <v>1254</v>
      </c>
      <c r="N89" s="259">
        <v>42698</v>
      </c>
      <c r="O89" s="270">
        <v>42825</v>
      </c>
      <c r="P89" s="433" t="s">
        <v>1589</v>
      </c>
      <c r="Q89" s="428">
        <v>0.12</v>
      </c>
      <c r="R89" s="431">
        <v>0.12</v>
      </c>
      <c r="S89" s="430" t="s">
        <v>402</v>
      </c>
      <c r="T89" s="539" t="s">
        <v>1769</v>
      </c>
      <c r="U89" s="248" t="s">
        <v>559</v>
      </c>
      <c r="V89" s="248" t="s">
        <v>1647</v>
      </c>
      <c r="W89" s="39">
        <v>42852</v>
      </c>
      <c r="X89" s="214" t="s">
        <v>405</v>
      </c>
      <c r="AA89" s="30"/>
    </row>
    <row r="90" spans="1:24" ht="165" customHeight="1" hidden="1">
      <c r="A90" s="632" t="s">
        <v>277</v>
      </c>
      <c r="B90" s="581" t="s">
        <v>91</v>
      </c>
      <c r="C90" s="581" t="s">
        <v>270</v>
      </c>
      <c r="D90" s="581" t="s">
        <v>79</v>
      </c>
      <c r="E90" s="79" t="s">
        <v>328</v>
      </c>
      <c r="F90" s="581" t="s">
        <v>278</v>
      </c>
      <c r="G90" s="581" t="s">
        <v>279</v>
      </c>
      <c r="H90" s="581" t="s">
        <v>322</v>
      </c>
      <c r="I90" s="235" t="s">
        <v>324</v>
      </c>
      <c r="J90" s="581" t="s">
        <v>280</v>
      </c>
      <c r="K90" s="255">
        <v>6</v>
      </c>
      <c r="L90" s="581" t="s">
        <v>102</v>
      </c>
      <c r="M90" s="581" t="s">
        <v>323</v>
      </c>
      <c r="N90" s="79">
        <v>41970</v>
      </c>
      <c r="O90" s="79">
        <v>42063</v>
      </c>
      <c r="P90" s="285" t="s">
        <v>527</v>
      </c>
      <c r="Q90" s="284">
        <v>6</v>
      </c>
      <c r="R90" s="175">
        <v>1</v>
      </c>
      <c r="S90" s="284" t="s">
        <v>403</v>
      </c>
      <c r="T90" s="285" t="s">
        <v>561</v>
      </c>
      <c r="U90" s="284" t="s">
        <v>406</v>
      </c>
      <c r="V90" s="284" t="s">
        <v>562</v>
      </c>
      <c r="W90" s="288">
        <v>42291</v>
      </c>
      <c r="X90" s="284" t="s">
        <v>405</v>
      </c>
    </row>
    <row r="91" spans="1:24" ht="102" customHeight="1" hidden="1">
      <c r="A91" s="632"/>
      <c r="B91" s="581"/>
      <c r="C91" s="581"/>
      <c r="D91" s="581"/>
      <c r="E91" s="79">
        <v>42048</v>
      </c>
      <c r="F91" s="581"/>
      <c r="G91" s="581"/>
      <c r="H91" s="581"/>
      <c r="I91" s="235" t="s">
        <v>325</v>
      </c>
      <c r="J91" s="581"/>
      <c r="K91" s="255">
        <v>5</v>
      </c>
      <c r="L91" s="581"/>
      <c r="M91" s="581"/>
      <c r="N91" s="79">
        <v>42065</v>
      </c>
      <c r="O91" s="79">
        <v>42093</v>
      </c>
      <c r="P91" s="285" t="s">
        <v>706</v>
      </c>
      <c r="Q91" s="284">
        <v>5</v>
      </c>
      <c r="R91" s="175">
        <v>1</v>
      </c>
      <c r="S91" s="284" t="s">
        <v>403</v>
      </c>
      <c r="T91" s="235" t="s">
        <v>712</v>
      </c>
      <c r="U91" s="284" t="s">
        <v>406</v>
      </c>
      <c r="V91" s="284" t="s">
        <v>713</v>
      </c>
      <c r="W91" s="288">
        <v>42291</v>
      </c>
      <c r="X91" s="284" t="s">
        <v>405</v>
      </c>
    </row>
    <row r="92" spans="1:24" ht="328.5" customHeight="1">
      <c r="A92" s="632"/>
      <c r="B92" s="581"/>
      <c r="C92" s="581"/>
      <c r="D92" s="581"/>
      <c r="E92" s="79">
        <v>42048</v>
      </c>
      <c r="F92" s="581"/>
      <c r="G92" s="581"/>
      <c r="H92" s="581"/>
      <c r="I92" s="235" t="s">
        <v>326</v>
      </c>
      <c r="J92" s="581"/>
      <c r="K92" s="255">
        <v>5</v>
      </c>
      <c r="L92" s="581"/>
      <c r="M92" s="581"/>
      <c r="N92" s="79">
        <v>42095</v>
      </c>
      <c r="O92" s="79">
        <v>42124</v>
      </c>
      <c r="P92" s="328" t="s">
        <v>1473</v>
      </c>
      <c r="Q92" s="327">
        <v>0.7</v>
      </c>
      <c r="R92" s="326">
        <v>0.7</v>
      </c>
      <c r="S92" s="327" t="s">
        <v>402</v>
      </c>
      <c r="T92" s="504" t="s">
        <v>1675</v>
      </c>
      <c r="U92" s="284" t="s">
        <v>559</v>
      </c>
      <c r="V92" s="175" t="s">
        <v>1647</v>
      </c>
      <c r="W92" s="288">
        <v>42849</v>
      </c>
      <c r="X92" s="284" t="s">
        <v>405</v>
      </c>
    </row>
    <row r="93" spans="1:24" ht="402.75" customHeight="1">
      <c r="A93" s="632"/>
      <c r="B93" s="581"/>
      <c r="C93" s="581"/>
      <c r="D93" s="581"/>
      <c r="E93" s="79">
        <v>42048</v>
      </c>
      <c r="F93" s="581"/>
      <c r="G93" s="581"/>
      <c r="H93" s="581"/>
      <c r="I93" s="235" t="s">
        <v>327</v>
      </c>
      <c r="J93" s="581"/>
      <c r="K93" s="255">
        <v>8</v>
      </c>
      <c r="L93" s="581"/>
      <c r="M93" s="581"/>
      <c r="N93" s="79">
        <v>42128</v>
      </c>
      <c r="O93" s="79">
        <v>42153</v>
      </c>
      <c r="P93" s="331" t="s">
        <v>1673</v>
      </c>
      <c r="Q93" s="330">
        <v>0.58</v>
      </c>
      <c r="R93" s="329">
        <v>0.58</v>
      </c>
      <c r="S93" s="330" t="s">
        <v>402</v>
      </c>
      <c r="T93" s="504" t="s">
        <v>1674</v>
      </c>
      <c r="U93" s="341" t="s">
        <v>559</v>
      </c>
      <c r="V93" s="340" t="s">
        <v>1647</v>
      </c>
      <c r="W93" s="288">
        <v>42849</v>
      </c>
      <c r="X93" s="341" t="s">
        <v>405</v>
      </c>
    </row>
    <row r="94" spans="1:28" ht="327.75" customHeight="1">
      <c r="A94" s="267" t="s">
        <v>436</v>
      </c>
      <c r="B94" s="235" t="s">
        <v>91</v>
      </c>
      <c r="C94" s="235" t="s">
        <v>437</v>
      </c>
      <c r="D94" s="235" t="s">
        <v>435</v>
      </c>
      <c r="E94" s="79">
        <v>42136</v>
      </c>
      <c r="F94" s="235" t="s">
        <v>481</v>
      </c>
      <c r="G94" s="235" t="s">
        <v>814</v>
      </c>
      <c r="H94" s="235" t="s">
        <v>816</v>
      </c>
      <c r="I94" s="235" t="s">
        <v>817</v>
      </c>
      <c r="J94" s="235" t="s">
        <v>815</v>
      </c>
      <c r="K94" s="80">
        <v>1</v>
      </c>
      <c r="L94" s="235" t="s">
        <v>475</v>
      </c>
      <c r="M94" s="235" t="s">
        <v>482</v>
      </c>
      <c r="N94" s="79">
        <v>42143</v>
      </c>
      <c r="O94" s="79">
        <v>42551</v>
      </c>
      <c r="P94" s="333" t="s">
        <v>1474</v>
      </c>
      <c r="Q94" s="333">
        <v>0.5</v>
      </c>
      <c r="R94" s="332">
        <v>0.5</v>
      </c>
      <c r="S94" s="333" t="s">
        <v>402</v>
      </c>
      <c r="T94" s="504" t="s">
        <v>1679</v>
      </c>
      <c r="U94" s="341" t="s">
        <v>559</v>
      </c>
      <c r="V94" s="340" t="s">
        <v>1647</v>
      </c>
      <c r="W94" s="288">
        <v>42849</v>
      </c>
      <c r="X94" s="341" t="s">
        <v>405</v>
      </c>
      <c r="AB94" s="30"/>
    </row>
    <row r="95" spans="1:27" ht="263.25" customHeight="1">
      <c r="A95" s="267" t="s">
        <v>525</v>
      </c>
      <c r="B95" s="235" t="s">
        <v>91</v>
      </c>
      <c r="C95" s="235" t="s">
        <v>526</v>
      </c>
      <c r="D95" s="235" t="s">
        <v>435</v>
      </c>
      <c r="E95" s="79">
        <v>42191</v>
      </c>
      <c r="F95" s="235" t="s">
        <v>804</v>
      </c>
      <c r="G95" s="235" t="s">
        <v>806</v>
      </c>
      <c r="H95" s="235" t="s">
        <v>807</v>
      </c>
      <c r="I95" s="235" t="s">
        <v>808</v>
      </c>
      <c r="J95" s="235" t="s">
        <v>809</v>
      </c>
      <c r="K95" s="80">
        <v>1</v>
      </c>
      <c r="L95" s="235" t="s">
        <v>411</v>
      </c>
      <c r="M95" s="235" t="s">
        <v>480</v>
      </c>
      <c r="N95" s="79">
        <v>42439</v>
      </c>
      <c r="O95" s="79">
        <v>42551</v>
      </c>
      <c r="P95" s="335" t="s">
        <v>1475</v>
      </c>
      <c r="Q95" s="335">
        <v>3</v>
      </c>
      <c r="R95" s="334">
        <v>1</v>
      </c>
      <c r="S95" s="335" t="s">
        <v>403</v>
      </c>
      <c r="T95" s="503" t="s">
        <v>1676</v>
      </c>
      <c r="U95" s="153" t="s">
        <v>406</v>
      </c>
      <c r="V95" s="502" t="s">
        <v>1677</v>
      </c>
      <c r="W95" s="154">
        <v>42849</v>
      </c>
      <c r="X95" s="153" t="s">
        <v>405</v>
      </c>
      <c r="AA95" s="30"/>
    </row>
    <row r="96" spans="1:27" ht="132.75" customHeight="1">
      <c r="A96" s="267" t="s">
        <v>737</v>
      </c>
      <c r="B96" s="235" t="s">
        <v>91</v>
      </c>
      <c r="C96" s="235" t="s">
        <v>738</v>
      </c>
      <c r="D96" s="235" t="s">
        <v>435</v>
      </c>
      <c r="E96" s="79">
        <v>42422</v>
      </c>
      <c r="F96" s="235" t="s">
        <v>767</v>
      </c>
      <c r="G96" s="235" t="s">
        <v>768</v>
      </c>
      <c r="H96" s="235" t="s">
        <v>769</v>
      </c>
      <c r="I96" s="235" t="s">
        <v>771</v>
      </c>
      <c r="J96" s="235" t="s">
        <v>770</v>
      </c>
      <c r="K96" s="81">
        <v>1</v>
      </c>
      <c r="L96" s="235" t="s">
        <v>411</v>
      </c>
      <c r="M96" s="235" t="s">
        <v>480</v>
      </c>
      <c r="N96" s="79">
        <v>42422</v>
      </c>
      <c r="O96" s="79">
        <v>42426</v>
      </c>
      <c r="P96" s="341" t="s">
        <v>1476</v>
      </c>
      <c r="Q96" s="337">
        <v>1</v>
      </c>
      <c r="R96" s="336">
        <v>1</v>
      </c>
      <c r="S96" s="337" t="s">
        <v>403</v>
      </c>
      <c r="T96" s="503" t="s">
        <v>1678</v>
      </c>
      <c r="U96" s="153" t="s">
        <v>406</v>
      </c>
      <c r="V96" s="284"/>
      <c r="W96" s="154">
        <v>42849</v>
      </c>
      <c r="X96" s="153" t="s">
        <v>405</v>
      </c>
      <c r="AA96" s="30"/>
    </row>
    <row r="97" spans="1:24" ht="126" customHeight="1">
      <c r="A97" s="267" t="s">
        <v>810</v>
      </c>
      <c r="B97" s="235" t="s">
        <v>91</v>
      </c>
      <c r="C97" s="235" t="s">
        <v>811</v>
      </c>
      <c r="D97" s="235" t="s">
        <v>805</v>
      </c>
      <c r="E97" s="79">
        <v>42439</v>
      </c>
      <c r="F97" s="235" t="s">
        <v>800</v>
      </c>
      <c r="G97" s="235" t="s">
        <v>801</v>
      </c>
      <c r="H97" s="235" t="s">
        <v>812</v>
      </c>
      <c r="I97" s="235" t="s">
        <v>813</v>
      </c>
      <c r="J97" s="235" t="s">
        <v>209</v>
      </c>
      <c r="K97" s="80">
        <v>1</v>
      </c>
      <c r="L97" s="235" t="s">
        <v>473</v>
      </c>
      <c r="M97" s="235" t="s">
        <v>474</v>
      </c>
      <c r="N97" s="79">
        <v>42438</v>
      </c>
      <c r="O97" s="79">
        <v>42489</v>
      </c>
      <c r="P97" s="339" t="s">
        <v>1476</v>
      </c>
      <c r="Q97" s="339">
        <v>1</v>
      </c>
      <c r="R97" s="338">
        <v>1</v>
      </c>
      <c r="S97" s="339" t="s">
        <v>403</v>
      </c>
      <c r="T97" s="503" t="s">
        <v>1678</v>
      </c>
      <c r="U97" s="153" t="s">
        <v>406</v>
      </c>
      <c r="V97" s="341"/>
      <c r="W97" s="154">
        <v>42849</v>
      </c>
      <c r="X97" s="153" t="s">
        <v>405</v>
      </c>
    </row>
    <row r="98" spans="1:24" ht="140.25" customHeight="1">
      <c r="A98" s="632" t="s">
        <v>1398</v>
      </c>
      <c r="B98" s="581" t="s">
        <v>91</v>
      </c>
      <c r="C98" s="581" t="s">
        <v>1399</v>
      </c>
      <c r="D98" s="581" t="s">
        <v>128</v>
      </c>
      <c r="E98" s="716">
        <v>42816</v>
      </c>
      <c r="F98" s="581" t="s">
        <v>1400</v>
      </c>
      <c r="G98" s="235" t="s">
        <v>1401</v>
      </c>
      <c r="H98" s="581" t="s">
        <v>1403</v>
      </c>
      <c r="I98" s="235" t="s">
        <v>1405</v>
      </c>
      <c r="J98" s="235" t="s">
        <v>1404</v>
      </c>
      <c r="K98" s="81">
        <v>1</v>
      </c>
      <c r="L98" s="235" t="s">
        <v>476</v>
      </c>
      <c r="M98" s="235" t="s">
        <v>476</v>
      </c>
      <c r="N98" s="79">
        <v>42816</v>
      </c>
      <c r="O98" s="79">
        <v>42916</v>
      </c>
      <c r="P98" s="341" t="s">
        <v>1477</v>
      </c>
      <c r="Q98" s="341">
        <v>0.1</v>
      </c>
      <c r="R98" s="340">
        <v>0.1</v>
      </c>
      <c r="S98" s="341" t="s">
        <v>402</v>
      </c>
      <c r="T98" s="503" t="s">
        <v>1680</v>
      </c>
      <c r="U98" s="341" t="s">
        <v>559</v>
      </c>
      <c r="V98" s="341" t="s">
        <v>1647</v>
      </c>
      <c r="W98" s="288">
        <v>42849</v>
      </c>
      <c r="X98" s="284" t="s">
        <v>405</v>
      </c>
    </row>
    <row r="99" spans="1:24" ht="110.25" customHeight="1">
      <c r="A99" s="632"/>
      <c r="B99" s="581"/>
      <c r="C99" s="581"/>
      <c r="D99" s="581"/>
      <c r="E99" s="716"/>
      <c r="F99" s="581"/>
      <c r="G99" s="235" t="s">
        <v>1402</v>
      </c>
      <c r="H99" s="581"/>
      <c r="I99" s="235" t="s">
        <v>1406</v>
      </c>
      <c r="J99" s="235" t="s">
        <v>1067</v>
      </c>
      <c r="K99" s="81">
        <v>1</v>
      </c>
      <c r="L99" s="235" t="s">
        <v>476</v>
      </c>
      <c r="M99" s="235" t="s">
        <v>476</v>
      </c>
      <c r="N99" s="79">
        <v>42816</v>
      </c>
      <c r="O99" s="79">
        <v>42825</v>
      </c>
      <c r="P99" s="341" t="s">
        <v>1477</v>
      </c>
      <c r="Q99" s="341">
        <v>0</v>
      </c>
      <c r="R99" s="340">
        <v>0</v>
      </c>
      <c r="S99" s="341" t="s">
        <v>1485</v>
      </c>
      <c r="T99" s="503" t="s">
        <v>1681</v>
      </c>
      <c r="U99" s="341" t="s">
        <v>559</v>
      </c>
      <c r="V99" s="341" t="s">
        <v>1647</v>
      </c>
      <c r="W99" s="288">
        <v>42849</v>
      </c>
      <c r="X99" s="341" t="s">
        <v>405</v>
      </c>
    </row>
    <row r="100" spans="1:24" ht="226.5" customHeight="1">
      <c r="A100" s="258" t="s">
        <v>575</v>
      </c>
      <c r="B100" s="236" t="s">
        <v>42</v>
      </c>
      <c r="C100" s="236" t="s">
        <v>159</v>
      </c>
      <c r="D100" s="236" t="s">
        <v>74</v>
      </c>
      <c r="E100" s="257">
        <v>41934</v>
      </c>
      <c r="F100" s="258" t="s">
        <v>82</v>
      </c>
      <c r="G100" s="82" t="s">
        <v>83</v>
      </c>
      <c r="H100" s="82" t="s">
        <v>84</v>
      </c>
      <c r="I100" s="83" t="s">
        <v>85</v>
      </c>
      <c r="J100" s="83" t="s">
        <v>86</v>
      </c>
      <c r="K100" s="84">
        <v>13</v>
      </c>
      <c r="L100" s="85" t="s">
        <v>87</v>
      </c>
      <c r="M100" s="258" t="s">
        <v>41</v>
      </c>
      <c r="N100" s="85">
        <v>40632</v>
      </c>
      <c r="O100" s="241">
        <v>40907</v>
      </c>
      <c r="P100" s="448" t="s">
        <v>1592</v>
      </c>
      <c r="Q100" s="441">
        <v>0</v>
      </c>
      <c r="R100" s="442">
        <v>0</v>
      </c>
      <c r="S100" s="460" t="s">
        <v>1485</v>
      </c>
      <c r="T100" s="505" t="s">
        <v>1805</v>
      </c>
      <c r="U100" s="41" t="s">
        <v>559</v>
      </c>
      <c r="V100" s="41" t="s">
        <v>1647</v>
      </c>
      <c r="W100" s="40">
        <v>42849</v>
      </c>
      <c r="X100" s="41" t="s">
        <v>405</v>
      </c>
    </row>
    <row r="101" spans="1:26" ht="168" customHeight="1">
      <c r="A101" s="258" t="s">
        <v>576</v>
      </c>
      <c r="B101" s="236" t="s">
        <v>42</v>
      </c>
      <c r="C101" s="236" t="s">
        <v>160</v>
      </c>
      <c r="D101" s="236" t="s">
        <v>74</v>
      </c>
      <c r="E101" s="257">
        <v>41934</v>
      </c>
      <c r="F101" s="236" t="s">
        <v>14</v>
      </c>
      <c r="G101" s="258" t="s">
        <v>15</v>
      </c>
      <c r="H101" s="258" t="s">
        <v>16</v>
      </c>
      <c r="I101" s="236" t="s">
        <v>17</v>
      </c>
      <c r="J101" s="236" t="s">
        <v>18</v>
      </c>
      <c r="K101" s="236">
        <v>1</v>
      </c>
      <c r="L101" s="258" t="s">
        <v>13</v>
      </c>
      <c r="M101" s="258" t="s">
        <v>89</v>
      </c>
      <c r="N101" s="257">
        <v>40695</v>
      </c>
      <c r="O101" s="87">
        <v>40816</v>
      </c>
      <c r="P101" s="449" t="s">
        <v>1593</v>
      </c>
      <c r="Q101" s="441">
        <v>0.2</v>
      </c>
      <c r="R101" s="442">
        <v>0.2</v>
      </c>
      <c r="S101" s="460" t="s">
        <v>402</v>
      </c>
      <c r="T101" s="505" t="s">
        <v>1804</v>
      </c>
      <c r="U101" s="41" t="s">
        <v>559</v>
      </c>
      <c r="V101" s="41" t="s">
        <v>1647</v>
      </c>
      <c r="W101" s="40">
        <v>42849</v>
      </c>
      <c r="X101" s="41" t="s">
        <v>405</v>
      </c>
      <c r="Z101" s="7"/>
    </row>
    <row r="102" spans="1:26" ht="167.25" customHeight="1">
      <c r="A102" s="628" t="s">
        <v>40</v>
      </c>
      <c r="B102" s="572" t="s">
        <v>42</v>
      </c>
      <c r="C102" s="572" t="s">
        <v>247</v>
      </c>
      <c r="D102" s="572" t="s">
        <v>74</v>
      </c>
      <c r="E102" s="629">
        <v>41934</v>
      </c>
      <c r="F102" s="714" t="s">
        <v>19</v>
      </c>
      <c r="G102" s="628" t="s">
        <v>20</v>
      </c>
      <c r="H102" s="628" t="s">
        <v>21</v>
      </c>
      <c r="I102" s="88" t="s">
        <v>100</v>
      </c>
      <c r="J102" s="88" t="s">
        <v>101</v>
      </c>
      <c r="K102" s="88">
        <v>1</v>
      </c>
      <c r="L102" s="287" t="s">
        <v>43</v>
      </c>
      <c r="M102" s="287" t="s">
        <v>88</v>
      </c>
      <c r="N102" s="89">
        <v>40584</v>
      </c>
      <c r="O102" s="89">
        <v>40602</v>
      </c>
      <c r="P102" s="448" t="s">
        <v>1594</v>
      </c>
      <c r="Q102" s="441" t="s">
        <v>1595</v>
      </c>
      <c r="R102" s="442">
        <v>0.2</v>
      </c>
      <c r="S102" s="460" t="s">
        <v>402</v>
      </c>
      <c r="T102" s="505" t="s">
        <v>1684</v>
      </c>
      <c r="U102" s="41" t="s">
        <v>559</v>
      </c>
      <c r="V102" s="41" t="s">
        <v>1647</v>
      </c>
      <c r="W102" s="40">
        <v>42849</v>
      </c>
      <c r="X102" s="41" t="s">
        <v>405</v>
      </c>
      <c r="Z102" s="7"/>
    </row>
    <row r="103" spans="1:26" ht="114.75" customHeight="1">
      <c r="A103" s="628"/>
      <c r="B103" s="572"/>
      <c r="C103" s="572"/>
      <c r="D103" s="572"/>
      <c r="E103" s="630"/>
      <c r="F103" s="714"/>
      <c r="G103" s="628"/>
      <c r="H103" s="628"/>
      <c r="I103" s="226" t="s">
        <v>22</v>
      </c>
      <c r="J103" s="226" t="s">
        <v>23</v>
      </c>
      <c r="K103" s="226">
        <v>1</v>
      </c>
      <c r="L103" s="239" t="s">
        <v>43</v>
      </c>
      <c r="M103" s="239" t="s">
        <v>88</v>
      </c>
      <c r="N103" s="256">
        <v>40603</v>
      </c>
      <c r="O103" s="256">
        <v>40724</v>
      </c>
      <c r="P103" s="450" t="s">
        <v>1596</v>
      </c>
      <c r="Q103" s="441">
        <v>0</v>
      </c>
      <c r="R103" s="442">
        <v>0</v>
      </c>
      <c r="S103" s="460" t="s">
        <v>1485</v>
      </c>
      <c r="T103" s="505" t="s">
        <v>1684</v>
      </c>
      <c r="U103" s="41" t="s">
        <v>559</v>
      </c>
      <c r="V103" s="41" t="s">
        <v>1647</v>
      </c>
      <c r="W103" s="40">
        <v>42849</v>
      </c>
      <c r="X103" s="41" t="s">
        <v>405</v>
      </c>
      <c r="Z103" s="7"/>
    </row>
    <row r="104" spans="1:26" ht="111.75" customHeight="1">
      <c r="A104" s="628"/>
      <c r="B104" s="572"/>
      <c r="C104" s="572"/>
      <c r="D104" s="572"/>
      <c r="E104" s="630"/>
      <c r="F104" s="714"/>
      <c r="G104" s="628"/>
      <c r="H104" s="628"/>
      <c r="I104" s="88" t="s">
        <v>24</v>
      </c>
      <c r="J104" s="88" t="s">
        <v>25</v>
      </c>
      <c r="K104" s="88">
        <v>1</v>
      </c>
      <c r="L104" s="287" t="s">
        <v>43</v>
      </c>
      <c r="M104" s="287" t="s">
        <v>408</v>
      </c>
      <c r="N104" s="89">
        <v>40756</v>
      </c>
      <c r="O104" s="89">
        <v>40897</v>
      </c>
      <c r="P104" s="450" t="s">
        <v>1596</v>
      </c>
      <c r="Q104" s="441">
        <v>0</v>
      </c>
      <c r="R104" s="442">
        <v>0</v>
      </c>
      <c r="S104" s="460" t="s">
        <v>1485</v>
      </c>
      <c r="T104" s="505" t="s">
        <v>1684</v>
      </c>
      <c r="U104" s="41" t="s">
        <v>559</v>
      </c>
      <c r="V104" s="41" t="s">
        <v>1647</v>
      </c>
      <c r="W104" s="40">
        <v>42849</v>
      </c>
      <c r="X104" s="41" t="s">
        <v>405</v>
      </c>
      <c r="Z104" s="7"/>
    </row>
    <row r="105" spans="1:26" ht="324.75" customHeight="1">
      <c r="A105" s="627" t="s">
        <v>26</v>
      </c>
      <c r="B105" s="631" t="s">
        <v>42</v>
      </c>
      <c r="C105" s="631" t="s">
        <v>161</v>
      </c>
      <c r="D105" s="631" t="s">
        <v>74</v>
      </c>
      <c r="E105" s="717">
        <v>41934</v>
      </c>
      <c r="F105" s="631" t="s">
        <v>44</v>
      </c>
      <c r="G105" s="627" t="s">
        <v>162</v>
      </c>
      <c r="H105" s="627" t="s">
        <v>163</v>
      </c>
      <c r="I105" s="226" t="s">
        <v>164</v>
      </c>
      <c r="J105" s="226" t="s">
        <v>165</v>
      </c>
      <c r="K105" s="226">
        <v>1</v>
      </c>
      <c r="L105" s="258" t="s">
        <v>43</v>
      </c>
      <c r="M105" s="287" t="s">
        <v>88</v>
      </c>
      <c r="N105" s="256">
        <v>40695</v>
      </c>
      <c r="O105" s="256">
        <v>40877</v>
      </c>
      <c r="P105" s="449" t="s">
        <v>1597</v>
      </c>
      <c r="Q105" s="441" t="s">
        <v>1595</v>
      </c>
      <c r="R105" s="442">
        <v>0.2</v>
      </c>
      <c r="S105" s="460" t="s">
        <v>402</v>
      </c>
      <c r="T105" s="505" t="s">
        <v>1684</v>
      </c>
      <c r="U105" s="41" t="s">
        <v>559</v>
      </c>
      <c r="V105" s="41" t="s">
        <v>1647</v>
      </c>
      <c r="W105" s="40">
        <v>42849</v>
      </c>
      <c r="X105" s="41" t="s">
        <v>405</v>
      </c>
      <c r="Z105" s="7"/>
    </row>
    <row r="106" spans="1:26" ht="153.75" customHeight="1">
      <c r="A106" s="627"/>
      <c r="B106" s="631"/>
      <c r="C106" s="631"/>
      <c r="D106" s="631"/>
      <c r="E106" s="631"/>
      <c r="F106" s="631"/>
      <c r="G106" s="627"/>
      <c r="H106" s="627"/>
      <c r="I106" s="226" t="s">
        <v>166</v>
      </c>
      <c r="J106" s="226" t="s">
        <v>167</v>
      </c>
      <c r="K106" s="226">
        <v>64</v>
      </c>
      <c r="L106" s="258" t="s">
        <v>43</v>
      </c>
      <c r="M106" s="287" t="s">
        <v>88</v>
      </c>
      <c r="N106" s="256">
        <v>40695</v>
      </c>
      <c r="O106" s="256">
        <v>40999</v>
      </c>
      <c r="P106" s="451" t="s">
        <v>1598</v>
      </c>
      <c r="Q106" s="441">
        <v>0</v>
      </c>
      <c r="R106" s="442">
        <v>0</v>
      </c>
      <c r="S106" s="460" t="s">
        <v>1485</v>
      </c>
      <c r="T106" s="505" t="s">
        <v>1685</v>
      </c>
      <c r="U106" s="41" t="s">
        <v>559</v>
      </c>
      <c r="V106" s="41" t="s">
        <v>1647</v>
      </c>
      <c r="W106" s="40">
        <v>42849</v>
      </c>
      <c r="X106" s="41" t="s">
        <v>405</v>
      </c>
      <c r="Z106" s="7"/>
    </row>
    <row r="107" spans="1:26" ht="142.5" customHeight="1">
      <c r="A107" s="236" t="s">
        <v>700</v>
      </c>
      <c r="B107" s="236" t="s">
        <v>42</v>
      </c>
      <c r="C107" s="88" t="s">
        <v>76</v>
      </c>
      <c r="D107" s="236" t="s">
        <v>133</v>
      </c>
      <c r="E107" s="257">
        <v>41934</v>
      </c>
      <c r="F107" s="236" t="s">
        <v>314</v>
      </c>
      <c r="G107" s="276" t="s">
        <v>315</v>
      </c>
      <c r="H107" s="236" t="s">
        <v>316</v>
      </c>
      <c r="I107" s="276" t="s">
        <v>77</v>
      </c>
      <c r="J107" s="276" t="s">
        <v>78</v>
      </c>
      <c r="K107" s="276">
        <v>10</v>
      </c>
      <c r="L107" s="258" t="s">
        <v>43</v>
      </c>
      <c r="M107" s="258" t="s">
        <v>1</v>
      </c>
      <c r="N107" s="257">
        <v>39948</v>
      </c>
      <c r="O107" s="90">
        <v>40466</v>
      </c>
      <c r="P107" s="452" t="s">
        <v>1599</v>
      </c>
      <c r="Q107" s="460">
        <v>0.1</v>
      </c>
      <c r="R107" s="443">
        <v>0.1</v>
      </c>
      <c r="S107" s="460" t="s">
        <v>402</v>
      </c>
      <c r="T107" s="505" t="s">
        <v>1686</v>
      </c>
      <c r="U107" s="41" t="s">
        <v>559</v>
      </c>
      <c r="V107" s="41" t="s">
        <v>1647</v>
      </c>
      <c r="W107" s="40">
        <v>42849</v>
      </c>
      <c r="X107" s="41" t="s">
        <v>405</v>
      </c>
      <c r="Z107" s="7"/>
    </row>
    <row r="108" spans="1:29" ht="160.5" customHeight="1">
      <c r="A108" s="693" t="s">
        <v>181</v>
      </c>
      <c r="B108" s="604" t="s">
        <v>134</v>
      </c>
      <c r="C108" s="640" t="s">
        <v>180</v>
      </c>
      <c r="D108" s="604" t="s">
        <v>133</v>
      </c>
      <c r="E108" s="694">
        <v>41934</v>
      </c>
      <c r="F108" s="640" t="s">
        <v>154</v>
      </c>
      <c r="G108" s="261" t="s">
        <v>188</v>
      </c>
      <c r="H108" s="640" t="s">
        <v>186</v>
      </c>
      <c r="I108" s="226" t="s">
        <v>187</v>
      </c>
      <c r="J108" s="226" t="s">
        <v>190</v>
      </c>
      <c r="K108" s="94">
        <v>1</v>
      </c>
      <c r="L108" s="226" t="s">
        <v>146</v>
      </c>
      <c r="M108" s="604" t="s">
        <v>147</v>
      </c>
      <c r="N108" s="256">
        <v>41618</v>
      </c>
      <c r="O108" s="256" t="s">
        <v>191</v>
      </c>
      <c r="P108" s="452" t="s">
        <v>1599</v>
      </c>
      <c r="Q108" s="460">
        <v>0.1</v>
      </c>
      <c r="R108" s="443">
        <v>0.1</v>
      </c>
      <c r="S108" s="460" t="s">
        <v>402</v>
      </c>
      <c r="T108" s="505" t="s">
        <v>1686</v>
      </c>
      <c r="U108" s="41" t="s">
        <v>559</v>
      </c>
      <c r="V108" s="41" t="s">
        <v>1647</v>
      </c>
      <c r="W108" s="40">
        <v>42849</v>
      </c>
      <c r="X108" s="41" t="s">
        <v>405</v>
      </c>
      <c r="Z108" s="7"/>
      <c r="AC108" s="30"/>
    </row>
    <row r="109" spans="1:29" ht="160.5" customHeight="1">
      <c r="A109" s="693"/>
      <c r="B109" s="604"/>
      <c r="C109" s="640"/>
      <c r="D109" s="604"/>
      <c r="E109" s="604"/>
      <c r="F109" s="640"/>
      <c r="G109" s="261" t="s">
        <v>189</v>
      </c>
      <c r="H109" s="640"/>
      <c r="I109" s="226" t="s">
        <v>420</v>
      </c>
      <c r="J109" s="226" t="s">
        <v>122</v>
      </c>
      <c r="K109" s="226">
        <v>4</v>
      </c>
      <c r="L109" s="226" t="s">
        <v>146</v>
      </c>
      <c r="M109" s="604"/>
      <c r="N109" s="256">
        <v>41655</v>
      </c>
      <c r="O109" s="256">
        <v>41698</v>
      </c>
      <c r="P109" s="452" t="s">
        <v>1599</v>
      </c>
      <c r="Q109" s="460">
        <v>0.1</v>
      </c>
      <c r="R109" s="443">
        <v>0.1</v>
      </c>
      <c r="S109" s="460" t="s">
        <v>402</v>
      </c>
      <c r="T109" s="505" t="s">
        <v>1686</v>
      </c>
      <c r="U109" s="41" t="s">
        <v>559</v>
      </c>
      <c r="V109" s="41" t="s">
        <v>1647</v>
      </c>
      <c r="W109" s="40">
        <v>42849</v>
      </c>
      <c r="X109" s="41" t="s">
        <v>405</v>
      </c>
      <c r="Z109" s="7"/>
      <c r="AC109" s="30"/>
    </row>
    <row r="110" spans="1:29" ht="177.75" customHeight="1">
      <c r="A110" s="264" t="s">
        <v>249</v>
      </c>
      <c r="B110" s="236" t="s">
        <v>134</v>
      </c>
      <c r="C110" s="276" t="s">
        <v>250</v>
      </c>
      <c r="D110" s="275" t="s">
        <v>133</v>
      </c>
      <c r="E110" s="274">
        <v>41821</v>
      </c>
      <c r="F110" s="253" t="s">
        <v>251</v>
      </c>
      <c r="G110" s="253" t="s">
        <v>252</v>
      </c>
      <c r="H110" s="253" t="s">
        <v>253</v>
      </c>
      <c r="I110" s="95" t="s">
        <v>254</v>
      </c>
      <c r="J110" s="253" t="s">
        <v>255</v>
      </c>
      <c r="K110" s="96">
        <v>1</v>
      </c>
      <c r="L110" s="226" t="s">
        <v>146</v>
      </c>
      <c r="M110" s="293" t="s">
        <v>147</v>
      </c>
      <c r="N110" s="241">
        <v>41821</v>
      </c>
      <c r="O110" s="241">
        <v>41973</v>
      </c>
      <c r="P110" s="453" t="s">
        <v>1600</v>
      </c>
      <c r="Q110" s="441" t="s">
        <v>1601</v>
      </c>
      <c r="R110" s="443">
        <v>0.1</v>
      </c>
      <c r="S110" s="242" t="s">
        <v>402</v>
      </c>
      <c r="T110" s="505" t="s">
        <v>1684</v>
      </c>
      <c r="U110" s="41" t="s">
        <v>559</v>
      </c>
      <c r="V110" s="41" t="s">
        <v>1647</v>
      </c>
      <c r="W110" s="40">
        <v>42849</v>
      </c>
      <c r="X110" s="41" t="s">
        <v>405</v>
      </c>
      <c r="Z110" s="7"/>
      <c r="AC110" s="30"/>
    </row>
    <row r="111" spans="1:29" ht="253.5" customHeight="1">
      <c r="A111" s="264" t="s">
        <v>256</v>
      </c>
      <c r="B111" s="236" t="s">
        <v>134</v>
      </c>
      <c r="C111" s="276" t="s">
        <v>257</v>
      </c>
      <c r="D111" s="275" t="s">
        <v>133</v>
      </c>
      <c r="E111" s="274">
        <v>41934</v>
      </c>
      <c r="F111" s="253" t="s">
        <v>258</v>
      </c>
      <c r="G111" s="253" t="s">
        <v>259</v>
      </c>
      <c r="H111" s="253" t="s">
        <v>260</v>
      </c>
      <c r="I111" s="95" t="s">
        <v>261</v>
      </c>
      <c r="J111" s="253" t="s">
        <v>262</v>
      </c>
      <c r="K111" s="96">
        <v>1</v>
      </c>
      <c r="L111" s="226" t="s">
        <v>146</v>
      </c>
      <c r="M111" s="293" t="s">
        <v>147</v>
      </c>
      <c r="N111" s="241">
        <v>41799</v>
      </c>
      <c r="O111" s="241">
        <v>41820</v>
      </c>
      <c r="P111" s="452" t="s">
        <v>1599</v>
      </c>
      <c r="Q111" s="460">
        <v>0.1</v>
      </c>
      <c r="R111" s="443">
        <v>0.1</v>
      </c>
      <c r="S111" s="242" t="s">
        <v>402</v>
      </c>
      <c r="T111" s="505" t="s">
        <v>1686</v>
      </c>
      <c r="U111" s="41" t="s">
        <v>559</v>
      </c>
      <c r="V111" s="41" t="s">
        <v>1647</v>
      </c>
      <c r="W111" s="40">
        <v>42849</v>
      </c>
      <c r="X111" s="41" t="s">
        <v>405</v>
      </c>
      <c r="Z111" s="7"/>
      <c r="AC111" s="30"/>
    </row>
    <row r="112" spans="1:29" ht="258" customHeight="1">
      <c r="A112" s="264" t="s">
        <v>330</v>
      </c>
      <c r="B112" s="236" t="s">
        <v>134</v>
      </c>
      <c r="C112" s="276" t="s">
        <v>342</v>
      </c>
      <c r="D112" s="275" t="s">
        <v>128</v>
      </c>
      <c r="E112" s="274">
        <v>42069</v>
      </c>
      <c r="F112" s="253" t="s">
        <v>389</v>
      </c>
      <c r="G112" s="253" t="s">
        <v>381</v>
      </c>
      <c r="H112" s="253" t="s">
        <v>382</v>
      </c>
      <c r="I112" s="95" t="s">
        <v>390</v>
      </c>
      <c r="J112" s="253" t="s">
        <v>395</v>
      </c>
      <c r="K112" s="96">
        <v>2</v>
      </c>
      <c r="L112" s="226" t="s">
        <v>383</v>
      </c>
      <c r="M112" s="293" t="s">
        <v>387</v>
      </c>
      <c r="N112" s="241">
        <v>42069</v>
      </c>
      <c r="O112" s="241" t="s">
        <v>384</v>
      </c>
      <c r="P112" s="452" t="s">
        <v>1602</v>
      </c>
      <c r="Q112" s="462" t="s">
        <v>1601</v>
      </c>
      <c r="R112" s="442">
        <v>0.1</v>
      </c>
      <c r="S112" s="462" t="s">
        <v>402</v>
      </c>
      <c r="T112" s="505" t="s">
        <v>1684</v>
      </c>
      <c r="U112" s="41" t="s">
        <v>559</v>
      </c>
      <c r="V112" s="41" t="s">
        <v>1647</v>
      </c>
      <c r="W112" s="40">
        <v>42849</v>
      </c>
      <c r="X112" s="41" t="s">
        <v>405</v>
      </c>
      <c r="Z112" s="7"/>
      <c r="AC112" s="30"/>
    </row>
    <row r="113" spans="1:29" ht="409.5" customHeight="1">
      <c r="A113" s="264" t="s">
        <v>331</v>
      </c>
      <c r="B113" s="236" t="s">
        <v>134</v>
      </c>
      <c r="C113" s="276" t="s">
        <v>338</v>
      </c>
      <c r="D113" s="275" t="s">
        <v>128</v>
      </c>
      <c r="E113" s="274">
        <v>42069</v>
      </c>
      <c r="F113" s="253" t="s">
        <v>385</v>
      </c>
      <c r="G113" s="253" t="s">
        <v>391</v>
      </c>
      <c r="H113" s="253" t="s">
        <v>392</v>
      </c>
      <c r="I113" s="95" t="s">
        <v>393</v>
      </c>
      <c r="J113" s="253" t="s">
        <v>394</v>
      </c>
      <c r="K113" s="96">
        <v>18</v>
      </c>
      <c r="L113" s="226" t="s">
        <v>383</v>
      </c>
      <c r="M113" s="293" t="s">
        <v>386</v>
      </c>
      <c r="N113" s="241">
        <v>42069</v>
      </c>
      <c r="O113" s="241" t="s">
        <v>388</v>
      </c>
      <c r="P113" s="454" t="s">
        <v>1603</v>
      </c>
      <c r="Q113" s="441">
        <v>0.46</v>
      </c>
      <c r="R113" s="445">
        <v>0.46</v>
      </c>
      <c r="S113" s="443" t="s">
        <v>402</v>
      </c>
      <c r="T113" s="542" t="s">
        <v>1687</v>
      </c>
      <c r="U113" s="41" t="s">
        <v>559</v>
      </c>
      <c r="V113" s="41" t="s">
        <v>1647</v>
      </c>
      <c r="W113" s="40">
        <v>42849</v>
      </c>
      <c r="X113" s="41" t="s">
        <v>405</v>
      </c>
      <c r="Z113" s="7"/>
      <c r="AC113" s="30"/>
    </row>
    <row r="114" spans="1:29" ht="320.25" customHeight="1">
      <c r="A114" s="264" t="s">
        <v>631</v>
      </c>
      <c r="B114" s="236" t="s">
        <v>134</v>
      </c>
      <c r="C114" s="276" t="s">
        <v>632</v>
      </c>
      <c r="D114" s="275" t="s">
        <v>128</v>
      </c>
      <c r="E114" s="274">
        <v>42261</v>
      </c>
      <c r="F114" s="253" t="s">
        <v>633</v>
      </c>
      <c r="G114" s="253" t="s">
        <v>634</v>
      </c>
      <c r="H114" s="253" t="s">
        <v>635</v>
      </c>
      <c r="I114" s="95" t="s">
        <v>636</v>
      </c>
      <c r="J114" s="253" t="s">
        <v>9</v>
      </c>
      <c r="K114" s="96">
        <v>1</v>
      </c>
      <c r="L114" s="226" t="s">
        <v>383</v>
      </c>
      <c r="M114" s="293" t="s">
        <v>386</v>
      </c>
      <c r="N114" s="241">
        <v>42261</v>
      </c>
      <c r="O114" s="241" t="s">
        <v>568</v>
      </c>
      <c r="P114" s="454" t="s">
        <v>1604</v>
      </c>
      <c r="Q114" s="441">
        <v>0.28</v>
      </c>
      <c r="R114" s="445">
        <v>0.28</v>
      </c>
      <c r="S114" s="443" t="s">
        <v>402</v>
      </c>
      <c r="T114" s="453" t="s">
        <v>1688</v>
      </c>
      <c r="U114" s="41" t="s">
        <v>559</v>
      </c>
      <c r="V114" s="41" t="s">
        <v>1647</v>
      </c>
      <c r="W114" s="40">
        <v>42849</v>
      </c>
      <c r="X114" s="41" t="s">
        <v>405</v>
      </c>
      <c r="Z114" s="7"/>
      <c r="AC114" s="30"/>
    </row>
    <row r="115" spans="1:29" ht="105" customHeight="1" hidden="1">
      <c r="A115" s="695" t="s">
        <v>563</v>
      </c>
      <c r="B115" s="604" t="s">
        <v>134</v>
      </c>
      <c r="C115" s="604" t="s">
        <v>564</v>
      </c>
      <c r="D115" s="604" t="s">
        <v>79</v>
      </c>
      <c r="E115" s="694">
        <v>41934</v>
      </c>
      <c r="F115" s="604" t="s">
        <v>565</v>
      </c>
      <c r="G115" s="253" t="s">
        <v>577</v>
      </c>
      <c r="H115" s="253" t="s">
        <v>582</v>
      </c>
      <c r="I115" s="95" t="s">
        <v>583</v>
      </c>
      <c r="J115" s="253" t="s">
        <v>584</v>
      </c>
      <c r="K115" s="96">
        <v>1</v>
      </c>
      <c r="L115" s="606" t="s">
        <v>43</v>
      </c>
      <c r="M115" s="287" t="s">
        <v>585</v>
      </c>
      <c r="N115" s="241">
        <v>42228</v>
      </c>
      <c r="O115" s="241">
        <v>42234</v>
      </c>
      <c r="P115" s="92" t="s">
        <v>872</v>
      </c>
      <c r="Q115" s="86">
        <v>1</v>
      </c>
      <c r="R115" s="93">
        <v>1</v>
      </c>
      <c r="S115" s="91" t="s">
        <v>403</v>
      </c>
      <c r="T115" s="542" t="s">
        <v>875</v>
      </c>
      <c r="U115" s="260" t="s">
        <v>406</v>
      </c>
      <c r="V115" s="41" t="s">
        <v>876</v>
      </c>
      <c r="W115" s="40">
        <v>42761</v>
      </c>
      <c r="X115" s="41" t="s">
        <v>405</v>
      </c>
      <c r="Z115" s="7"/>
      <c r="AC115" s="30"/>
    </row>
    <row r="116" spans="1:29" ht="176.25" customHeight="1">
      <c r="A116" s="695"/>
      <c r="B116" s="604"/>
      <c r="C116" s="604"/>
      <c r="D116" s="604"/>
      <c r="E116" s="694"/>
      <c r="F116" s="604"/>
      <c r="G116" s="239" t="s">
        <v>578</v>
      </c>
      <c r="H116" s="710" t="s">
        <v>579</v>
      </c>
      <c r="I116" s="226" t="s">
        <v>581</v>
      </c>
      <c r="J116" s="226" t="s">
        <v>580</v>
      </c>
      <c r="K116" s="226">
        <v>4</v>
      </c>
      <c r="L116" s="607"/>
      <c r="M116" s="287" t="s">
        <v>586</v>
      </c>
      <c r="N116" s="256">
        <v>55397</v>
      </c>
      <c r="O116" s="256">
        <v>42369</v>
      </c>
      <c r="P116" s="455" t="s">
        <v>1605</v>
      </c>
      <c r="Q116" s="385">
        <v>0</v>
      </c>
      <c r="R116" s="442">
        <v>0</v>
      </c>
      <c r="S116" s="386" t="s">
        <v>1485</v>
      </c>
      <c r="T116" s="505" t="s">
        <v>1684</v>
      </c>
      <c r="U116" s="41" t="s">
        <v>559</v>
      </c>
      <c r="V116" s="41" t="s">
        <v>1647</v>
      </c>
      <c r="W116" s="40">
        <v>42849</v>
      </c>
      <c r="X116" s="41" t="s">
        <v>405</v>
      </c>
      <c r="Z116" s="7"/>
      <c r="AC116" s="30"/>
    </row>
    <row r="117" spans="1:29" ht="168.75" customHeight="1">
      <c r="A117" s="695"/>
      <c r="B117" s="604"/>
      <c r="C117" s="604"/>
      <c r="D117" s="604"/>
      <c r="E117" s="694"/>
      <c r="F117" s="604"/>
      <c r="G117" s="239" t="s">
        <v>136</v>
      </c>
      <c r="H117" s="710"/>
      <c r="I117" s="226" t="s">
        <v>419</v>
      </c>
      <c r="J117" s="226" t="s">
        <v>137</v>
      </c>
      <c r="K117" s="226">
        <v>1</v>
      </c>
      <c r="L117" s="287" t="s">
        <v>138</v>
      </c>
      <c r="M117" s="287" t="s">
        <v>139</v>
      </c>
      <c r="N117" s="256">
        <v>41446</v>
      </c>
      <c r="O117" s="256" t="s">
        <v>130</v>
      </c>
      <c r="P117" s="449" t="s">
        <v>1593</v>
      </c>
      <c r="Q117" s="441">
        <v>0.2</v>
      </c>
      <c r="R117" s="442">
        <v>0.2</v>
      </c>
      <c r="S117" s="460" t="s">
        <v>402</v>
      </c>
      <c r="T117" s="505" t="s">
        <v>1684</v>
      </c>
      <c r="U117" s="41" t="s">
        <v>559</v>
      </c>
      <c r="V117" s="41" t="s">
        <v>1647</v>
      </c>
      <c r="W117" s="40">
        <v>42849</v>
      </c>
      <c r="X117" s="41" t="s">
        <v>405</v>
      </c>
      <c r="Z117" s="7"/>
      <c r="AC117" s="30"/>
    </row>
    <row r="118" spans="1:29" ht="190.5" customHeight="1">
      <c r="A118" s="695"/>
      <c r="B118" s="604"/>
      <c r="C118" s="604"/>
      <c r="D118" s="604"/>
      <c r="E118" s="694"/>
      <c r="F118" s="604"/>
      <c r="G118" s="239" t="s">
        <v>140</v>
      </c>
      <c r="H118" s="710"/>
      <c r="I118" s="226" t="s">
        <v>141</v>
      </c>
      <c r="J118" s="226" t="s">
        <v>142</v>
      </c>
      <c r="K118" s="226">
        <v>15</v>
      </c>
      <c r="L118" s="287" t="s">
        <v>43</v>
      </c>
      <c r="M118" s="287" t="s">
        <v>135</v>
      </c>
      <c r="N118" s="256">
        <v>41446</v>
      </c>
      <c r="O118" s="256">
        <v>41639</v>
      </c>
      <c r="P118" s="450" t="s">
        <v>1606</v>
      </c>
      <c r="Q118" s="441" t="s">
        <v>954</v>
      </c>
      <c r="R118" s="442">
        <v>0.2</v>
      </c>
      <c r="S118" s="460" t="s">
        <v>402</v>
      </c>
      <c r="T118" s="505" t="s">
        <v>1684</v>
      </c>
      <c r="U118" s="41" t="s">
        <v>559</v>
      </c>
      <c r="V118" s="41" t="s">
        <v>1647</v>
      </c>
      <c r="W118" s="40">
        <v>42849</v>
      </c>
      <c r="X118" s="41" t="s">
        <v>405</v>
      </c>
      <c r="Z118" s="7"/>
      <c r="AC118" s="32"/>
    </row>
    <row r="119" spans="1:26" ht="189" customHeight="1">
      <c r="A119" s="695"/>
      <c r="B119" s="604"/>
      <c r="C119" s="604"/>
      <c r="D119" s="604"/>
      <c r="E119" s="694"/>
      <c r="F119" s="604"/>
      <c r="G119" s="239" t="s">
        <v>143</v>
      </c>
      <c r="H119" s="710"/>
      <c r="I119" s="226" t="s">
        <v>144</v>
      </c>
      <c r="J119" s="226" t="s">
        <v>145</v>
      </c>
      <c r="K119" s="226">
        <v>17</v>
      </c>
      <c r="L119" s="287" t="s">
        <v>43</v>
      </c>
      <c r="M119" s="287" t="s">
        <v>135</v>
      </c>
      <c r="N119" s="256">
        <v>41446</v>
      </c>
      <c r="O119" s="256">
        <v>41639</v>
      </c>
      <c r="P119" s="448" t="s">
        <v>1607</v>
      </c>
      <c r="Q119" s="441">
        <v>0.2</v>
      </c>
      <c r="R119" s="387">
        <v>0.2</v>
      </c>
      <c r="S119" s="443" t="s">
        <v>402</v>
      </c>
      <c r="T119" s="505" t="s">
        <v>1684</v>
      </c>
      <c r="U119" s="41" t="s">
        <v>559</v>
      </c>
      <c r="V119" s="41" t="s">
        <v>1647</v>
      </c>
      <c r="W119" s="40">
        <v>42849</v>
      </c>
      <c r="X119" s="41" t="s">
        <v>405</v>
      </c>
      <c r="Z119" s="7"/>
    </row>
    <row r="120" spans="1:26" ht="237.75" customHeight="1">
      <c r="A120" s="264" t="s">
        <v>199</v>
      </c>
      <c r="B120" s="236" t="s">
        <v>134</v>
      </c>
      <c r="C120" s="276" t="s">
        <v>200</v>
      </c>
      <c r="D120" s="275" t="s">
        <v>380</v>
      </c>
      <c r="E120" s="256">
        <v>41934</v>
      </c>
      <c r="F120" s="253" t="s">
        <v>246</v>
      </c>
      <c r="G120" s="253" t="s">
        <v>207</v>
      </c>
      <c r="H120" s="253" t="s">
        <v>208</v>
      </c>
      <c r="I120" s="95" t="s">
        <v>148</v>
      </c>
      <c r="J120" s="253" t="s">
        <v>149</v>
      </c>
      <c r="K120" s="96">
        <v>1</v>
      </c>
      <c r="L120" s="226" t="s">
        <v>146</v>
      </c>
      <c r="M120" s="293" t="s">
        <v>147</v>
      </c>
      <c r="N120" s="241">
        <v>41694</v>
      </c>
      <c r="O120" s="241">
        <v>41851</v>
      </c>
      <c r="P120" s="456" t="s">
        <v>1603</v>
      </c>
      <c r="Q120" s="441">
        <v>0.1</v>
      </c>
      <c r="R120" s="445">
        <v>0.1</v>
      </c>
      <c r="S120" s="443" t="s">
        <v>402</v>
      </c>
      <c r="T120" s="543" t="s">
        <v>1689</v>
      </c>
      <c r="U120" s="41" t="s">
        <v>559</v>
      </c>
      <c r="V120" s="41" t="s">
        <v>1647</v>
      </c>
      <c r="W120" s="40">
        <v>42849</v>
      </c>
      <c r="X120" s="41" t="s">
        <v>405</v>
      </c>
      <c r="Z120" s="7"/>
    </row>
    <row r="121" spans="1:26" ht="409.5" customHeight="1">
      <c r="A121" s="463" t="s">
        <v>281</v>
      </c>
      <c r="B121" s="459" t="s">
        <v>134</v>
      </c>
      <c r="C121" s="466" t="s">
        <v>270</v>
      </c>
      <c r="D121" s="465" t="s">
        <v>79</v>
      </c>
      <c r="E121" s="464">
        <v>41950</v>
      </c>
      <c r="F121" s="461" t="s">
        <v>282</v>
      </c>
      <c r="G121" s="253" t="s">
        <v>283</v>
      </c>
      <c r="H121" s="253" t="s">
        <v>284</v>
      </c>
      <c r="I121" s="95" t="s">
        <v>285</v>
      </c>
      <c r="J121" s="253" t="s">
        <v>286</v>
      </c>
      <c r="K121" s="96">
        <v>11</v>
      </c>
      <c r="L121" s="458" t="s">
        <v>146</v>
      </c>
      <c r="M121" s="467" t="s">
        <v>147</v>
      </c>
      <c r="N121" s="241">
        <v>42024</v>
      </c>
      <c r="O121" s="241">
        <v>42094</v>
      </c>
      <c r="P121" s="456" t="s">
        <v>1603</v>
      </c>
      <c r="Q121" s="441">
        <v>0.46</v>
      </c>
      <c r="R121" s="445">
        <v>0.46</v>
      </c>
      <c r="S121" s="443" t="s">
        <v>402</v>
      </c>
      <c r="T121" s="542" t="s">
        <v>1687</v>
      </c>
      <c r="U121" s="41" t="s">
        <v>559</v>
      </c>
      <c r="V121" s="41" t="s">
        <v>1647</v>
      </c>
      <c r="W121" s="40">
        <v>42849</v>
      </c>
      <c r="X121" s="41" t="s">
        <v>405</v>
      </c>
      <c r="Z121" s="7"/>
    </row>
    <row r="122" spans="1:26" ht="299.25" customHeight="1">
      <c r="A122" s="264" t="s">
        <v>287</v>
      </c>
      <c r="B122" s="236" t="s">
        <v>134</v>
      </c>
      <c r="C122" s="276" t="s">
        <v>288</v>
      </c>
      <c r="D122" s="275" t="s">
        <v>79</v>
      </c>
      <c r="E122" s="274">
        <v>41950</v>
      </c>
      <c r="F122" s="253" t="s">
        <v>289</v>
      </c>
      <c r="G122" s="253" t="s">
        <v>290</v>
      </c>
      <c r="H122" s="253" t="s">
        <v>291</v>
      </c>
      <c r="I122" s="95" t="s">
        <v>292</v>
      </c>
      <c r="J122" s="253" t="s">
        <v>293</v>
      </c>
      <c r="K122" s="96">
        <v>64</v>
      </c>
      <c r="L122" s="226" t="s">
        <v>146</v>
      </c>
      <c r="M122" s="293" t="s">
        <v>147</v>
      </c>
      <c r="N122" s="241">
        <v>42024</v>
      </c>
      <c r="O122" s="241">
        <v>42094</v>
      </c>
      <c r="P122" s="451" t="s">
        <v>1608</v>
      </c>
      <c r="Q122" s="441">
        <v>0</v>
      </c>
      <c r="R122" s="442">
        <v>0</v>
      </c>
      <c r="S122" s="460" t="s">
        <v>1485</v>
      </c>
      <c r="T122" s="505" t="s">
        <v>1684</v>
      </c>
      <c r="U122" s="41" t="s">
        <v>559</v>
      </c>
      <c r="V122" s="41" t="s">
        <v>1647</v>
      </c>
      <c r="W122" s="40">
        <v>42849</v>
      </c>
      <c r="X122" s="41" t="s">
        <v>405</v>
      </c>
      <c r="Z122" s="7"/>
    </row>
    <row r="123" spans="1:24" ht="229.5" customHeight="1">
      <c r="A123" s="264" t="s">
        <v>294</v>
      </c>
      <c r="B123" s="236" t="s">
        <v>134</v>
      </c>
      <c r="C123" s="276" t="s">
        <v>295</v>
      </c>
      <c r="D123" s="275" t="s">
        <v>79</v>
      </c>
      <c r="E123" s="274">
        <v>41950</v>
      </c>
      <c r="F123" s="253" t="s">
        <v>296</v>
      </c>
      <c r="G123" s="253" t="s">
        <v>297</v>
      </c>
      <c r="H123" s="253" t="s">
        <v>298</v>
      </c>
      <c r="I123" s="95" t="s">
        <v>299</v>
      </c>
      <c r="J123" s="253" t="s">
        <v>300</v>
      </c>
      <c r="K123" s="96">
        <v>24</v>
      </c>
      <c r="L123" s="226" t="s">
        <v>146</v>
      </c>
      <c r="M123" s="293" t="s">
        <v>147</v>
      </c>
      <c r="N123" s="241">
        <v>42024</v>
      </c>
      <c r="O123" s="241">
        <v>42094</v>
      </c>
      <c r="P123" s="444" t="s">
        <v>1609</v>
      </c>
      <c r="Q123" s="441">
        <v>1</v>
      </c>
      <c r="R123" s="442">
        <v>1</v>
      </c>
      <c r="S123" s="460" t="s">
        <v>402</v>
      </c>
      <c r="T123" s="515" t="s">
        <v>1690</v>
      </c>
      <c r="U123" s="41" t="s">
        <v>559</v>
      </c>
      <c r="V123" s="41" t="s">
        <v>1647</v>
      </c>
      <c r="W123" s="40">
        <v>42849</v>
      </c>
      <c r="X123" s="41" t="s">
        <v>405</v>
      </c>
    </row>
    <row r="124" spans="1:24" ht="229.5" customHeight="1">
      <c r="A124" s="264" t="s">
        <v>301</v>
      </c>
      <c r="B124" s="236" t="s">
        <v>134</v>
      </c>
      <c r="C124" s="276" t="s">
        <v>302</v>
      </c>
      <c r="D124" s="275" t="s">
        <v>79</v>
      </c>
      <c r="E124" s="274">
        <v>41950</v>
      </c>
      <c r="F124" s="253" t="s">
        <v>282</v>
      </c>
      <c r="G124" s="253" t="s">
        <v>283</v>
      </c>
      <c r="H124" s="253" t="s">
        <v>303</v>
      </c>
      <c r="I124" s="253" t="s">
        <v>865</v>
      </c>
      <c r="J124" s="95" t="s">
        <v>304</v>
      </c>
      <c r="K124" s="96">
        <v>11</v>
      </c>
      <c r="L124" s="226" t="s">
        <v>146</v>
      </c>
      <c r="M124" s="293" t="s">
        <v>147</v>
      </c>
      <c r="N124" s="241">
        <v>42024</v>
      </c>
      <c r="O124" s="241">
        <v>42094</v>
      </c>
      <c r="P124" s="446" t="s">
        <v>1610</v>
      </c>
      <c r="Q124" s="462">
        <v>0</v>
      </c>
      <c r="R124" s="442">
        <v>0</v>
      </c>
      <c r="S124" s="462" t="s">
        <v>1485</v>
      </c>
      <c r="T124" s="515" t="s">
        <v>1719</v>
      </c>
      <c r="U124" s="41" t="s">
        <v>559</v>
      </c>
      <c r="V124" s="41" t="s">
        <v>1647</v>
      </c>
      <c r="W124" s="40">
        <v>42849</v>
      </c>
      <c r="X124" s="41" t="s">
        <v>405</v>
      </c>
    </row>
    <row r="125" spans="1:24" ht="142.5" customHeight="1">
      <c r="A125" s="635" t="s">
        <v>1418</v>
      </c>
      <c r="B125" s="631" t="s">
        <v>134</v>
      </c>
      <c r="C125" s="580" t="s">
        <v>1417</v>
      </c>
      <c r="D125" s="582" t="s">
        <v>128</v>
      </c>
      <c r="E125" s="718">
        <v>42816</v>
      </c>
      <c r="F125" s="729" t="s">
        <v>1419</v>
      </c>
      <c r="G125" s="253" t="s">
        <v>1420</v>
      </c>
      <c r="H125" s="729" t="s">
        <v>1422</v>
      </c>
      <c r="I125" s="253" t="s">
        <v>1423</v>
      </c>
      <c r="J125" s="95" t="s">
        <v>131</v>
      </c>
      <c r="K125" s="96">
        <v>1</v>
      </c>
      <c r="L125" s="226" t="s">
        <v>146</v>
      </c>
      <c r="M125" s="293" t="s">
        <v>147</v>
      </c>
      <c r="N125" s="241">
        <v>42816</v>
      </c>
      <c r="O125" s="241">
        <v>42840</v>
      </c>
      <c r="P125" s="455" t="s">
        <v>1605</v>
      </c>
      <c r="Q125" s="385">
        <v>0</v>
      </c>
      <c r="R125" s="442">
        <v>0</v>
      </c>
      <c r="S125" s="462" t="s">
        <v>1485</v>
      </c>
      <c r="T125" s="505" t="s">
        <v>1720</v>
      </c>
      <c r="U125" s="41" t="s">
        <v>559</v>
      </c>
      <c r="V125" s="41" t="s">
        <v>1647</v>
      </c>
      <c r="W125" s="40">
        <v>42849</v>
      </c>
      <c r="X125" s="41" t="s">
        <v>405</v>
      </c>
    </row>
    <row r="126" spans="1:24" ht="135.75" customHeight="1">
      <c r="A126" s="635"/>
      <c r="B126" s="631"/>
      <c r="C126" s="580"/>
      <c r="D126" s="582"/>
      <c r="E126" s="718"/>
      <c r="F126" s="729"/>
      <c r="G126" s="253" t="s">
        <v>1421</v>
      </c>
      <c r="H126" s="729"/>
      <c r="I126" s="253" t="s">
        <v>1425</v>
      </c>
      <c r="J126" s="95" t="s">
        <v>1424</v>
      </c>
      <c r="K126" s="96">
        <v>1</v>
      </c>
      <c r="L126" s="226" t="s">
        <v>146</v>
      </c>
      <c r="M126" s="293" t="s">
        <v>147</v>
      </c>
      <c r="N126" s="241">
        <v>42816</v>
      </c>
      <c r="O126" s="241">
        <v>42916</v>
      </c>
      <c r="P126" s="455" t="s">
        <v>1605</v>
      </c>
      <c r="Q126" s="385">
        <v>0.1</v>
      </c>
      <c r="R126" s="442">
        <v>0.1</v>
      </c>
      <c r="S126" s="462" t="s">
        <v>402</v>
      </c>
      <c r="T126" s="515" t="s">
        <v>1686</v>
      </c>
      <c r="U126" s="41" t="s">
        <v>559</v>
      </c>
      <c r="V126" s="41" t="s">
        <v>1647</v>
      </c>
      <c r="W126" s="40">
        <v>42849</v>
      </c>
      <c r="X126" s="41" t="s">
        <v>405</v>
      </c>
    </row>
    <row r="127" spans="1:24" ht="103.5" customHeight="1">
      <c r="A127" s="635" t="s">
        <v>1426</v>
      </c>
      <c r="B127" s="631" t="s">
        <v>134</v>
      </c>
      <c r="C127" s="580" t="s">
        <v>1427</v>
      </c>
      <c r="D127" s="582" t="s">
        <v>128</v>
      </c>
      <c r="E127" s="718">
        <v>42816</v>
      </c>
      <c r="F127" s="729" t="s">
        <v>1428</v>
      </c>
      <c r="G127" s="253" t="s">
        <v>1434</v>
      </c>
      <c r="H127" s="729" t="s">
        <v>1432</v>
      </c>
      <c r="I127" s="253" t="s">
        <v>1429</v>
      </c>
      <c r="J127" s="95" t="s">
        <v>1431</v>
      </c>
      <c r="K127" s="224">
        <v>1</v>
      </c>
      <c r="L127" s="226" t="s">
        <v>146</v>
      </c>
      <c r="M127" s="293" t="s">
        <v>147</v>
      </c>
      <c r="N127" s="241">
        <v>42816</v>
      </c>
      <c r="O127" s="241">
        <v>42916</v>
      </c>
      <c r="P127" s="455" t="s">
        <v>1605</v>
      </c>
      <c r="Q127" s="385">
        <v>0</v>
      </c>
      <c r="R127" s="442">
        <v>0</v>
      </c>
      <c r="S127" s="462" t="s">
        <v>1485</v>
      </c>
      <c r="T127" s="505" t="s">
        <v>1721</v>
      </c>
      <c r="U127" s="41" t="s">
        <v>559</v>
      </c>
      <c r="V127" s="41" t="s">
        <v>1647</v>
      </c>
      <c r="W127" s="40">
        <v>42849</v>
      </c>
      <c r="X127" s="41" t="s">
        <v>405</v>
      </c>
    </row>
    <row r="128" spans="1:24" ht="103.5" customHeight="1">
      <c r="A128" s="635"/>
      <c r="B128" s="631"/>
      <c r="C128" s="580"/>
      <c r="D128" s="582"/>
      <c r="E128" s="718"/>
      <c r="F128" s="729"/>
      <c r="G128" s="253" t="s">
        <v>1433</v>
      </c>
      <c r="H128" s="729"/>
      <c r="I128" s="253" t="s">
        <v>1435</v>
      </c>
      <c r="J128" s="95" t="s">
        <v>1430</v>
      </c>
      <c r="K128" s="96">
        <v>1</v>
      </c>
      <c r="L128" s="226" t="s">
        <v>146</v>
      </c>
      <c r="M128" s="293" t="s">
        <v>147</v>
      </c>
      <c r="N128" s="241">
        <v>42816</v>
      </c>
      <c r="O128" s="241">
        <v>42840</v>
      </c>
      <c r="P128" s="455" t="s">
        <v>1605</v>
      </c>
      <c r="Q128" s="385">
        <v>0</v>
      </c>
      <c r="R128" s="442">
        <v>0</v>
      </c>
      <c r="S128" s="462" t="s">
        <v>1485</v>
      </c>
      <c r="T128" s="505" t="s">
        <v>1722</v>
      </c>
      <c r="U128" s="41" t="s">
        <v>559</v>
      </c>
      <c r="V128" s="41" t="s">
        <v>1647</v>
      </c>
      <c r="W128" s="40">
        <v>42849</v>
      </c>
      <c r="X128" s="41" t="s">
        <v>405</v>
      </c>
    </row>
    <row r="129" spans="1:24" ht="141" customHeight="1">
      <c r="A129" s="99" t="s">
        <v>197</v>
      </c>
      <c r="B129" s="100" t="s">
        <v>90</v>
      </c>
      <c r="C129" s="483" t="s">
        <v>198</v>
      </c>
      <c r="D129" s="99" t="s">
        <v>79</v>
      </c>
      <c r="E129" s="102">
        <v>41934</v>
      </c>
      <c r="F129" s="101" t="s">
        <v>206</v>
      </c>
      <c r="G129" s="97" t="s">
        <v>201</v>
      </c>
      <c r="H129" s="101" t="s">
        <v>202</v>
      </c>
      <c r="I129" s="101" t="s">
        <v>203</v>
      </c>
      <c r="J129" s="101" t="s">
        <v>204</v>
      </c>
      <c r="K129" s="103">
        <v>1</v>
      </c>
      <c r="L129" s="101" t="s">
        <v>150</v>
      </c>
      <c r="M129" s="286" t="s">
        <v>205</v>
      </c>
      <c r="N129" s="104">
        <v>41694</v>
      </c>
      <c r="O129" s="105">
        <v>41846</v>
      </c>
      <c r="P129" s="447" t="s">
        <v>1605</v>
      </c>
      <c r="Q129" s="436">
        <v>0</v>
      </c>
      <c r="R129" s="437">
        <v>0</v>
      </c>
      <c r="S129" s="438" t="s">
        <v>1485</v>
      </c>
      <c r="T129" s="544" t="s">
        <v>1730</v>
      </c>
      <c r="U129" s="42" t="s">
        <v>559</v>
      </c>
      <c r="V129" s="43" t="s">
        <v>1647</v>
      </c>
      <c r="W129" s="46">
        <v>42849</v>
      </c>
      <c r="X129" s="47" t="s">
        <v>405</v>
      </c>
    </row>
    <row r="130" spans="1:30" ht="122.25" customHeight="1" hidden="1">
      <c r="A130" s="634" t="s">
        <v>230</v>
      </c>
      <c r="B130" s="578" t="s">
        <v>90</v>
      </c>
      <c r="C130" s="579" t="s">
        <v>231</v>
      </c>
      <c r="D130" s="570" t="s">
        <v>79</v>
      </c>
      <c r="E130" s="609">
        <v>41934</v>
      </c>
      <c r="F130" s="578" t="s">
        <v>234</v>
      </c>
      <c r="G130" s="238" t="s">
        <v>235</v>
      </c>
      <c r="H130" s="578" t="s">
        <v>236</v>
      </c>
      <c r="I130" s="578" t="s">
        <v>237</v>
      </c>
      <c r="J130" s="238" t="s">
        <v>238</v>
      </c>
      <c r="K130" s="106">
        <v>1</v>
      </c>
      <c r="L130" s="608" t="s">
        <v>150</v>
      </c>
      <c r="M130" s="286" t="s">
        <v>239</v>
      </c>
      <c r="N130" s="107">
        <v>41729</v>
      </c>
      <c r="O130" s="107">
        <v>41774</v>
      </c>
      <c r="P130" s="50" t="s">
        <v>895</v>
      </c>
      <c r="Q130" s="42">
        <v>1</v>
      </c>
      <c r="R130" s="43">
        <v>1</v>
      </c>
      <c r="S130" s="44" t="s">
        <v>403</v>
      </c>
      <c r="T130" s="545" t="s">
        <v>896</v>
      </c>
      <c r="U130" s="45" t="s">
        <v>406</v>
      </c>
      <c r="V130" s="603" t="s">
        <v>897</v>
      </c>
      <c r="W130" s="46">
        <v>42199</v>
      </c>
      <c r="X130" s="47" t="s">
        <v>873</v>
      </c>
      <c r="AD130" s="30"/>
    </row>
    <row r="131" spans="1:24" ht="88.5" customHeight="1" hidden="1">
      <c r="A131" s="634"/>
      <c r="B131" s="578"/>
      <c r="C131" s="579"/>
      <c r="D131" s="570"/>
      <c r="E131" s="570"/>
      <c r="F131" s="578"/>
      <c r="G131" s="238" t="s">
        <v>240</v>
      </c>
      <c r="H131" s="578"/>
      <c r="I131" s="578"/>
      <c r="J131" s="238" t="s">
        <v>241</v>
      </c>
      <c r="K131" s="106">
        <v>1</v>
      </c>
      <c r="L131" s="608"/>
      <c r="M131" s="286" t="s">
        <v>239</v>
      </c>
      <c r="N131" s="107">
        <v>41775</v>
      </c>
      <c r="O131" s="107">
        <v>41789</v>
      </c>
      <c r="P131" s="50" t="s">
        <v>898</v>
      </c>
      <c r="Q131" s="42">
        <v>1</v>
      </c>
      <c r="R131" s="43">
        <v>1</v>
      </c>
      <c r="S131" s="44" t="s">
        <v>403</v>
      </c>
      <c r="T131" s="545" t="s">
        <v>899</v>
      </c>
      <c r="U131" s="45" t="s">
        <v>406</v>
      </c>
      <c r="V131" s="603"/>
      <c r="W131" s="46">
        <v>42199</v>
      </c>
      <c r="X131" s="47" t="s">
        <v>873</v>
      </c>
    </row>
    <row r="132" spans="1:24" ht="142.5" customHeight="1">
      <c r="A132" s="634"/>
      <c r="B132" s="578"/>
      <c r="C132" s="579"/>
      <c r="D132" s="570"/>
      <c r="E132" s="570"/>
      <c r="F132" s="578"/>
      <c r="G132" s="238" t="s">
        <v>242</v>
      </c>
      <c r="H132" s="578"/>
      <c r="I132" s="578"/>
      <c r="J132" s="238" t="s">
        <v>243</v>
      </c>
      <c r="K132" s="106">
        <v>3</v>
      </c>
      <c r="L132" s="608"/>
      <c r="M132" s="286" t="s">
        <v>244</v>
      </c>
      <c r="N132" s="107">
        <v>41730</v>
      </c>
      <c r="O132" s="107">
        <v>41820</v>
      </c>
      <c r="P132" s="447" t="s">
        <v>1611</v>
      </c>
      <c r="Q132" s="439">
        <v>0</v>
      </c>
      <c r="R132" s="437">
        <v>0</v>
      </c>
      <c r="S132" s="438" t="s">
        <v>1485</v>
      </c>
      <c r="T132" s="544" t="s">
        <v>1730</v>
      </c>
      <c r="U132" s="436" t="s">
        <v>559</v>
      </c>
      <c r="V132" s="437" t="s">
        <v>1647</v>
      </c>
      <c r="W132" s="46">
        <v>42849</v>
      </c>
      <c r="X132" s="439" t="s">
        <v>405</v>
      </c>
    </row>
    <row r="133" spans="1:24" ht="138" customHeight="1">
      <c r="A133" s="262" t="s">
        <v>756</v>
      </c>
      <c r="B133" s="238" t="s">
        <v>90</v>
      </c>
      <c r="C133" s="484" t="s">
        <v>755</v>
      </c>
      <c r="D133" s="240" t="s">
        <v>79</v>
      </c>
      <c r="E133" s="272">
        <v>42415</v>
      </c>
      <c r="F133" s="309" t="s">
        <v>757</v>
      </c>
      <c r="G133" s="97" t="s">
        <v>758</v>
      </c>
      <c r="H133" s="296" t="s">
        <v>759</v>
      </c>
      <c r="I133" s="309" t="s">
        <v>760</v>
      </c>
      <c r="J133" s="309" t="s">
        <v>761</v>
      </c>
      <c r="K133" s="310">
        <v>3</v>
      </c>
      <c r="L133" s="494" t="s">
        <v>150</v>
      </c>
      <c r="M133" s="494" t="s">
        <v>587</v>
      </c>
      <c r="N133" s="283">
        <v>42415</v>
      </c>
      <c r="O133" s="283">
        <v>42433</v>
      </c>
      <c r="P133" s="440" t="s">
        <v>1612</v>
      </c>
      <c r="Q133" s="436">
        <v>0.66</v>
      </c>
      <c r="R133" s="437">
        <v>0.66</v>
      </c>
      <c r="S133" s="438" t="s">
        <v>402</v>
      </c>
      <c r="T133" s="545" t="s">
        <v>1731</v>
      </c>
      <c r="U133" s="436" t="s">
        <v>559</v>
      </c>
      <c r="V133" s="437" t="s">
        <v>1647</v>
      </c>
      <c r="W133" s="46">
        <v>42849</v>
      </c>
      <c r="X133" s="439" t="s">
        <v>405</v>
      </c>
    </row>
    <row r="134" spans="1:24" ht="157.5" customHeight="1">
      <c r="A134" s="262" t="s">
        <v>753</v>
      </c>
      <c r="B134" s="238" t="s">
        <v>90</v>
      </c>
      <c r="C134" s="484" t="s">
        <v>754</v>
      </c>
      <c r="D134" s="240" t="s">
        <v>79</v>
      </c>
      <c r="E134" s="272">
        <v>42415</v>
      </c>
      <c r="F134" s="238" t="s">
        <v>762</v>
      </c>
      <c r="G134" s="97" t="s">
        <v>763</v>
      </c>
      <c r="H134" s="238" t="s">
        <v>764</v>
      </c>
      <c r="I134" s="238" t="s">
        <v>766</v>
      </c>
      <c r="J134" s="238" t="s">
        <v>765</v>
      </c>
      <c r="K134" s="237">
        <v>2</v>
      </c>
      <c r="L134" s="286" t="s">
        <v>150</v>
      </c>
      <c r="M134" s="286" t="s">
        <v>483</v>
      </c>
      <c r="N134" s="283">
        <v>42415</v>
      </c>
      <c r="O134" s="283">
        <v>42490</v>
      </c>
      <c r="P134" s="440" t="s">
        <v>1613</v>
      </c>
      <c r="Q134" s="439">
        <v>0.5</v>
      </c>
      <c r="R134" s="437">
        <v>0.5</v>
      </c>
      <c r="S134" s="438" t="s">
        <v>402</v>
      </c>
      <c r="T134" s="546" t="s">
        <v>1732</v>
      </c>
      <c r="U134" s="436" t="s">
        <v>559</v>
      </c>
      <c r="V134" s="437" t="s">
        <v>1647</v>
      </c>
      <c r="W134" s="46">
        <v>42849</v>
      </c>
      <c r="X134" s="439" t="s">
        <v>405</v>
      </c>
    </row>
    <row r="135" spans="1:24" ht="126" customHeight="1">
      <c r="A135" s="634" t="s">
        <v>825</v>
      </c>
      <c r="B135" s="578" t="s">
        <v>90</v>
      </c>
      <c r="C135" s="579" t="s">
        <v>826</v>
      </c>
      <c r="D135" s="570" t="s">
        <v>79</v>
      </c>
      <c r="E135" s="609">
        <v>42443</v>
      </c>
      <c r="F135" s="578" t="s">
        <v>827</v>
      </c>
      <c r="G135" s="97" t="s">
        <v>941</v>
      </c>
      <c r="H135" s="605" t="s">
        <v>829</v>
      </c>
      <c r="I135" s="238" t="s">
        <v>943</v>
      </c>
      <c r="J135" s="238" t="s">
        <v>942</v>
      </c>
      <c r="K135" s="237">
        <v>1</v>
      </c>
      <c r="L135" s="286" t="s">
        <v>150</v>
      </c>
      <c r="M135" s="286" t="s">
        <v>483</v>
      </c>
      <c r="N135" s="283">
        <v>42524</v>
      </c>
      <c r="O135" s="283">
        <v>42643</v>
      </c>
      <c r="P135" s="388" t="s">
        <v>1614</v>
      </c>
      <c r="Q135" s="439">
        <v>0</v>
      </c>
      <c r="R135" s="437">
        <v>0</v>
      </c>
      <c r="S135" s="438" t="s">
        <v>1485</v>
      </c>
      <c r="T135" s="544" t="s">
        <v>1730</v>
      </c>
      <c r="U135" s="436" t="s">
        <v>559</v>
      </c>
      <c r="V135" s="437" t="s">
        <v>1647</v>
      </c>
      <c r="W135" s="46">
        <v>42849</v>
      </c>
      <c r="X135" s="439" t="s">
        <v>405</v>
      </c>
    </row>
    <row r="136" spans="1:24" ht="130.5" customHeight="1">
      <c r="A136" s="634"/>
      <c r="B136" s="578"/>
      <c r="C136" s="579"/>
      <c r="D136" s="570"/>
      <c r="E136" s="609"/>
      <c r="F136" s="578"/>
      <c r="G136" s="97" t="s">
        <v>828</v>
      </c>
      <c r="H136" s="605"/>
      <c r="I136" s="238" t="s">
        <v>831</v>
      </c>
      <c r="J136" s="238" t="s">
        <v>830</v>
      </c>
      <c r="K136" s="237">
        <v>1</v>
      </c>
      <c r="L136" s="286" t="s">
        <v>150</v>
      </c>
      <c r="M136" s="286" t="s">
        <v>483</v>
      </c>
      <c r="N136" s="283">
        <v>42443</v>
      </c>
      <c r="O136" s="283">
        <v>42551</v>
      </c>
      <c r="P136" s="388" t="s">
        <v>1615</v>
      </c>
      <c r="Q136" s="439">
        <v>0</v>
      </c>
      <c r="R136" s="437">
        <v>0</v>
      </c>
      <c r="S136" s="438" t="s">
        <v>1485</v>
      </c>
      <c r="T136" s="544" t="s">
        <v>1730</v>
      </c>
      <c r="U136" s="436" t="s">
        <v>559</v>
      </c>
      <c r="V136" s="437" t="s">
        <v>1647</v>
      </c>
      <c r="W136" s="46">
        <v>42849</v>
      </c>
      <c r="X136" s="439" t="s">
        <v>405</v>
      </c>
    </row>
    <row r="137" spans="1:27" ht="110.25" customHeight="1">
      <c r="A137" s="634" t="s">
        <v>900</v>
      </c>
      <c r="B137" s="578" t="s">
        <v>90</v>
      </c>
      <c r="C137" s="579" t="s">
        <v>901</v>
      </c>
      <c r="D137" s="570" t="s">
        <v>79</v>
      </c>
      <c r="E137" s="609">
        <v>42488</v>
      </c>
      <c r="F137" s="578" t="s">
        <v>902</v>
      </c>
      <c r="G137" s="97" t="s">
        <v>903</v>
      </c>
      <c r="H137" s="238" t="s">
        <v>904</v>
      </c>
      <c r="I137" s="238" t="s">
        <v>905</v>
      </c>
      <c r="J137" s="238" t="s">
        <v>906</v>
      </c>
      <c r="K137" s="237">
        <v>1</v>
      </c>
      <c r="L137" s="286" t="s">
        <v>150</v>
      </c>
      <c r="M137" s="286" t="s">
        <v>147</v>
      </c>
      <c r="N137" s="283">
        <v>42488</v>
      </c>
      <c r="O137" s="283">
        <v>42551</v>
      </c>
      <c r="P137" s="388" t="s">
        <v>1615</v>
      </c>
      <c r="Q137" s="389">
        <v>0</v>
      </c>
      <c r="R137" s="390">
        <v>0</v>
      </c>
      <c r="S137" s="391" t="s">
        <v>1485</v>
      </c>
      <c r="T137" s="544" t="s">
        <v>1730</v>
      </c>
      <c r="U137" s="436" t="s">
        <v>559</v>
      </c>
      <c r="V137" s="437" t="s">
        <v>1647</v>
      </c>
      <c r="W137" s="46">
        <v>42849</v>
      </c>
      <c r="X137" s="439" t="s">
        <v>405</v>
      </c>
      <c r="AA137" s="30"/>
    </row>
    <row r="138" spans="1:24" ht="101.25" customHeight="1">
      <c r="A138" s="634"/>
      <c r="B138" s="578"/>
      <c r="C138" s="579"/>
      <c r="D138" s="570"/>
      <c r="E138" s="609"/>
      <c r="F138" s="578"/>
      <c r="G138" s="97" t="s">
        <v>907</v>
      </c>
      <c r="H138" s="238" t="s">
        <v>908</v>
      </c>
      <c r="I138" s="238" t="s">
        <v>909</v>
      </c>
      <c r="J138" s="238" t="s">
        <v>910</v>
      </c>
      <c r="K138" s="237">
        <v>3</v>
      </c>
      <c r="L138" s="286" t="s">
        <v>150</v>
      </c>
      <c r="M138" s="286" t="s">
        <v>147</v>
      </c>
      <c r="N138" s="283">
        <v>42488</v>
      </c>
      <c r="O138" s="283">
        <v>42551</v>
      </c>
      <c r="P138" s="388" t="s">
        <v>1616</v>
      </c>
      <c r="Q138" s="389">
        <v>0.1</v>
      </c>
      <c r="R138" s="390">
        <v>0.1</v>
      </c>
      <c r="S138" s="391" t="s">
        <v>402</v>
      </c>
      <c r="T138" s="544" t="s">
        <v>1730</v>
      </c>
      <c r="U138" s="436" t="s">
        <v>559</v>
      </c>
      <c r="V138" s="437" t="s">
        <v>1647</v>
      </c>
      <c r="W138" s="46">
        <v>42849</v>
      </c>
      <c r="X138" s="439" t="s">
        <v>405</v>
      </c>
    </row>
    <row r="139" spans="1:27" ht="117" customHeight="1">
      <c r="A139" s="634" t="s">
        <v>911</v>
      </c>
      <c r="B139" s="578" t="s">
        <v>90</v>
      </c>
      <c r="C139" s="579" t="s">
        <v>912</v>
      </c>
      <c r="D139" s="570" t="s">
        <v>79</v>
      </c>
      <c r="E139" s="609">
        <v>42488</v>
      </c>
      <c r="F139" s="578" t="s">
        <v>913</v>
      </c>
      <c r="G139" s="97" t="s">
        <v>914</v>
      </c>
      <c r="H139" s="238" t="s">
        <v>915</v>
      </c>
      <c r="I139" s="238" t="s">
        <v>916</v>
      </c>
      <c r="J139" s="238" t="s">
        <v>917</v>
      </c>
      <c r="K139" s="237">
        <v>1</v>
      </c>
      <c r="L139" s="286" t="s">
        <v>150</v>
      </c>
      <c r="M139" s="286" t="s">
        <v>147</v>
      </c>
      <c r="N139" s="283">
        <v>42488</v>
      </c>
      <c r="O139" s="283">
        <v>42551</v>
      </c>
      <c r="P139" s="388" t="s">
        <v>1617</v>
      </c>
      <c r="Q139" s="389">
        <v>0.2</v>
      </c>
      <c r="R139" s="390">
        <v>0.2</v>
      </c>
      <c r="S139" s="391" t="s">
        <v>402</v>
      </c>
      <c r="T139" s="544" t="s">
        <v>1730</v>
      </c>
      <c r="U139" s="436" t="s">
        <v>559</v>
      </c>
      <c r="V139" s="437" t="s">
        <v>1647</v>
      </c>
      <c r="W139" s="46">
        <v>42849</v>
      </c>
      <c r="X139" s="439" t="s">
        <v>405</v>
      </c>
      <c r="AA139" s="29"/>
    </row>
    <row r="140" spans="1:26" ht="115.5" customHeight="1">
      <c r="A140" s="634"/>
      <c r="B140" s="578"/>
      <c r="C140" s="579"/>
      <c r="D140" s="570"/>
      <c r="E140" s="609"/>
      <c r="F140" s="578"/>
      <c r="G140" s="97" t="s">
        <v>918</v>
      </c>
      <c r="H140" s="238" t="s">
        <v>919</v>
      </c>
      <c r="I140" s="238" t="s">
        <v>920</v>
      </c>
      <c r="J140" s="238" t="s">
        <v>838</v>
      </c>
      <c r="K140" s="237">
        <v>2</v>
      </c>
      <c r="L140" s="286" t="s">
        <v>150</v>
      </c>
      <c r="M140" s="286" t="s">
        <v>147</v>
      </c>
      <c r="N140" s="283">
        <v>42488</v>
      </c>
      <c r="O140" s="283">
        <v>42551</v>
      </c>
      <c r="P140" s="388" t="s">
        <v>1605</v>
      </c>
      <c r="Q140" s="389">
        <v>0</v>
      </c>
      <c r="R140" s="390">
        <v>0</v>
      </c>
      <c r="S140" s="391" t="s">
        <v>1485</v>
      </c>
      <c r="T140" s="544" t="s">
        <v>1730</v>
      </c>
      <c r="U140" s="436" t="s">
        <v>559</v>
      </c>
      <c r="V140" s="437" t="s">
        <v>1647</v>
      </c>
      <c r="W140" s="46">
        <v>42849</v>
      </c>
      <c r="X140" s="439" t="s">
        <v>405</v>
      </c>
      <c r="Z140" s="29"/>
    </row>
    <row r="141" spans="1:26" ht="120.75" customHeight="1">
      <c r="A141" s="634" t="s">
        <v>1409</v>
      </c>
      <c r="B141" s="578" t="s">
        <v>90</v>
      </c>
      <c r="C141" s="579" t="s">
        <v>1408</v>
      </c>
      <c r="D141" s="570" t="s">
        <v>128</v>
      </c>
      <c r="E141" s="609">
        <v>42816</v>
      </c>
      <c r="F141" s="711" t="s">
        <v>1407</v>
      </c>
      <c r="G141" s="97" t="s">
        <v>1410</v>
      </c>
      <c r="H141" s="578" t="s">
        <v>1412</v>
      </c>
      <c r="I141" s="238" t="s">
        <v>1413</v>
      </c>
      <c r="J141" s="238" t="s">
        <v>832</v>
      </c>
      <c r="K141" s="237">
        <v>1</v>
      </c>
      <c r="L141" s="608" t="s">
        <v>150</v>
      </c>
      <c r="M141" s="608" t="s">
        <v>1416</v>
      </c>
      <c r="N141" s="295">
        <v>42816</v>
      </c>
      <c r="O141" s="283">
        <v>42839</v>
      </c>
      <c r="P141" s="388" t="s">
        <v>1615</v>
      </c>
      <c r="Q141" s="389">
        <v>0</v>
      </c>
      <c r="R141" s="390">
        <v>0</v>
      </c>
      <c r="S141" s="391" t="s">
        <v>1485</v>
      </c>
      <c r="T141" s="544" t="s">
        <v>1730</v>
      </c>
      <c r="U141" s="436" t="s">
        <v>559</v>
      </c>
      <c r="V141" s="437" t="s">
        <v>1647</v>
      </c>
      <c r="W141" s="46">
        <v>42849</v>
      </c>
      <c r="X141" s="439" t="s">
        <v>405</v>
      </c>
      <c r="Z141" s="29"/>
    </row>
    <row r="142" spans="1:26" ht="153.75" customHeight="1">
      <c r="A142" s="634"/>
      <c r="B142" s="578"/>
      <c r="C142" s="579"/>
      <c r="D142" s="570"/>
      <c r="E142" s="609"/>
      <c r="F142" s="711"/>
      <c r="G142" s="97" t="s">
        <v>1411</v>
      </c>
      <c r="H142" s="578"/>
      <c r="I142" s="238" t="s">
        <v>1414</v>
      </c>
      <c r="J142" s="238" t="s">
        <v>1415</v>
      </c>
      <c r="K142" s="98">
        <v>1</v>
      </c>
      <c r="L142" s="608"/>
      <c r="M142" s="608"/>
      <c r="N142" s="295">
        <v>42816</v>
      </c>
      <c r="O142" s="283">
        <v>42916</v>
      </c>
      <c r="P142" s="388" t="s">
        <v>1615</v>
      </c>
      <c r="Q142" s="389">
        <v>0</v>
      </c>
      <c r="R142" s="390">
        <v>0</v>
      </c>
      <c r="S142" s="391" t="s">
        <v>1485</v>
      </c>
      <c r="T142" s="544" t="s">
        <v>1730</v>
      </c>
      <c r="U142" s="436" t="s">
        <v>559</v>
      </c>
      <c r="V142" s="437" t="s">
        <v>1647</v>
      </c>
      <c r="W142" s="46">
        <v>42849</v>
      </c>
      <c r="X142" s="439" t="s">
        <v>405</v>
      </c>
      <c r="Z142" s="29"/>
    </row>
    <row r="143" spans="1:26" s="203" customFormat="1" ht="328.5" customHeight="1">
      <c r="A143" s="591" t="s">
        <v>1164</v>
      </c>
      <c r="B143" s="591" t="s">
        <v>219</v>
      </c>
      <c r="C143" s="626" t="s">
        <v>1165</v>
      </c>
      <c r="D143" s="591" t="s">
        <v>380</v>
      </c>
      <c r="E143" s="592">
        <v>42710</v>
      </c>
      <c r="F143" s="201" t="s">
        <v>1166</v>
      </c>
      <c r="G143" s="201" t="s">
        <v>1167</v>
      </c>
      <c r="H143" s="201" t="s">
        <v>1168</v>
      </c>
      <c r="I143" s="201" t="s">
        <v>1169</v>
      </c>
      <c r="J143" s="207" t="s">
        <v>1170</v>
      </c>
      <c r="K143" s="207">
        <v>1</v>
      </c>
      <c r="L143" s="202" t="s">
        <v>794</v>
      </c>
      <c r="M143" s="202" t="s">
        <v>1171</v>
      </c>
      <c r="N143" s="208">
        <v>42740</v>
      </c>
      <c r="O143" s="208">
        <v>42794</v>
      </c>
      <c r="P143" s="375" t="s">
        <v>1512</v>
      </c>
      <c r="Q143" s="379">
        <v>1</v>
      </c>
      <c r="R143" s="380">
        <v>1</v>
      </c>
      <c r="S143" s="379" t="s">
        <v>403</v>
      </c>
      <c r="T143" s="217" t="s">
        <v>1733</v>
      </c>
      <c r="U143" s="518" t="s">
        <v>406</v>
      </c>
      <c r="V143" s="108"/>
      <c r="W143" s="49">
        <v>42850</v>
      </c>
      <c r="X143" s="496" t="s">
        <v>1734</v>
      </c>
      <c r="Z143" s="204"/>
    </row>
    <row r="144" spans="1:26" s="203" customFormat="1" ht="378">
      <c r="A144" s="591"/>
      <c r="B144" s="591"/>
      <c r="C144" s="626"/>
      <c r="D144" s="591"/>
      <c r="E144" s="625"/>
      <c r="F144" s="201" t="s">
        <v>1172</v>
      </c>
      <c r="G144" s="201" t="s">
        <v>1173</v>
      </c>
      <c r="H144" s="202" t="s">
        <v>1174</v>
      </c>
      <c r="I144" s="202" t="s">
        <v>1175</v>
      </c>
      <c r="J144" s="207" t="s">
        <v>1170</v>
      </c>
      <c r="K144" s="207">
        <v>1</v>
      </c>
      <c r="L144" s="202" t="s">
        <v>794</v>
      </c>
      <c r="M144" s="202" t="s">
        <v>1171</v>
      </c>
      <c r="N144" s="208">
        <v>42716</v>
      </c>
      <c r="O144" s="208">
        <v>42735</v>
      </c>
      <c r="P144" s="375" t="s">
        <v>1512</v>
      </c>
      <c r="Q144" s="379">
        <v>1</v>
      </c>
      <c r="R144" s="380">
        <v>1</v>
      </c>
      <c r="S144" s="379" t="s">
        <v>403</v>
      </c>
      <c r="T144" s="217" t="s">
        <v>1733</v>
      </c>
      <c r="U144" s="518" t="s">
        <v>406</v>
      </c>
      <c r="V144" s="346"/>
      <c r="W144" s="49">
        <v>42850</v>
      </c>
      <c r="X144" s="496" t="s">
        <v>1734</v>
      </c>
      <c r="Z144" s="204"/>
    </row>
    <row r="145" spans="1:26" s="203" customFormat="1" ht="247.5" customHeight="1">
      <c r="A145" s="591" t="s">
        <v>1176</v>
      </c>
      <c r="B145" s="591" t="s">
        <v>219</v>
      </c>
      <c r="C145" s="715" t="s">
        <v>1278</v>
      </c>
      <c r="D145" s="591" t="s">
        <v>380</v>
      </c>
      <c r="E145" s="592">
        <v>42710</v>
      </c>
      <c r="F145" s="201" t="s">
        <v>1177</v>
      </c>
      <c r="G145" s="201" t="s">
        <v>1178</v>
      </c>
      <c r="H145" s="201" t="s">
        <v>1179</v>
      </c>
      <c r="I145" s="201" t="s">
        <v>1180</v>
      </c>
      <c r="J145" s="207" t="s">
        <v>1181</v>
      </c>
      <c r="K145" s="207">
        <v>1</v>
      </c>
      <c r="L145" s="202" t="s">
        <v>794</v>
      </c>
      <c r="M145" s="202" t="s">
        <v>1182</v>
      </c>
      <c r="N145" s="208">
        <v>42737</v>
      </c>
      <c r="O145" s="208">
        <v>42825</v>
      </c>
      <c r="P145" s="375" t="s">
        <v>1513</v>
      </c>
      <c r="Q145" s="381">
        <v>1</v>
      </c>
      <c r="R145" s="380">
        <v>1</v>
      </c>
      <c r="S145" s="379" t="s">
        <v>402</v>
      </c>
      <c r="T145" s="547" t="s">
        <v>1735</v>
      </c>
      <c r="U145" s="155" t="s">
        <v>559</v>
      </c>
      <c r="V145" s="155" t="s">
        <v>1647</v>
      </c>
      <c r="W145" s="519">
        <v>42850</v>
      </c>
      <c r="X145" s="155" t="s">
        <v>405</v>
      </c>
      <c r="Z145" s="204"/>
    </row>
    <row r="146" spans="1:26" s="203" customFormat="1" ht="276.75" customHeight="1">
      <c r="A146" s="591"/>
      <c r="B146" s="591"/>
      <c r="C146" s="715"/>
      <c r="D146" s="591"/>
      <c r="E146" s="592"/>
      <c r="F146" s="201" t="s">
        <v>1183</v>
      </c>
      <c r="G146" s="201" t="s">
        <v>1184</v>
      </c>
      <c r="H146" s="201" t="s">
        <v>1185</v>
      </c>
      <c r="I146" s="201" t="s">
        <v>1186</v>
      </c>
      <c r="J146" s="207" t="s">
        <v>1187</v>
      </c>
      <c r="K146" s="207">
        <v>1</v>
      </c>
      <c r="L146" s="202" t="s">
        <v>794</v>
      </c>
      <c r="M146" s="202" t="s">
        <v>1171</v>
      </c>
      <c r="N146" s="208">
        <v>42717</v>
      </c>
      <c r="O146" s="208">
        <v>42734</v>
      </c>
      <c r="P146" s="375" t="s">
        <v>1514</v>
      </c>
      <c r="Q146" s="381">
        <v>1</v>
      </c>
      <c r="R146" s="380">
        <v>1</v>
      </c>
      <c r="S146" s="379" t="s">
        <v>403</v>
      </c>
      <c r="T146" s="375" t="s">
        <v>1736</v>
      </c>
      <c r="U146" s="518" t="s">
        <v>406</v>
      </c>
      <c r="V146" s="520" t="s">
        <v>1737</v>
      </c>
      <c r="W146" s="521">
        <v>42850</v>
      </c>
      <c r="X146" s="518" t="s">
        <v>405</v>
      </c>
      <c r="Z146" s="204"/>
    </row>
    <row r="147" spans="1:26" s="203" customFormat="1" ht="156" customHeight="1">
      <c r="A147" s="591"/>
      <c r="B147" s="591"/>
      <c r="C147" s="715"/>
      <c r="D147" s="591"/>
      <c r="E147" s="592"/>
      <c r="F147" s="626" t="s">
        <v>1188</v>
      </c>
      <c r="G147" s="201" t="s">
        <v>1189</v>
      </c>
      <c r="H147" s="202" t="s">
        <v>1190</v>
      </c>
      <c r="I147" s="201" t="s">
        <v>1191</v>
      </c>
      <c r="J147" s="207" t="s">
        <v>1192</v>
      </c>
      <c r="K147" s="207">
        <v>2</v>
      </c>
      <c r="L147" s="202" t="s">
        <v>794</v>
      </c>
      <c r="M147" s="202" t="s">
        <v>1193</v>
      </c>
      <c r="N147" s="208">
        <v>42751</v>
      </c>
      <c r="O147" s="208">
        <v>42842</v>
      </c>
      <c r="P147" s="376" t="s">
        <v>1515</v>
      </c>
      <c r="Q147" s="379">
        <v>0.4</v>
      </c>
      <c r="R147" s="380">
        <v>0.4</v>
      </c>
      <c r="S147" s="379" t="s">
        <v>402</v>
      </c>
      <c r="T147" s="375" t="s">
        <v>1738</v>
      </c>
      <c r="U147" s="155" t="s">
        <v>559</v>
      </c>
      <c r="V147" s="155" t="s">
        <v>1647</v>
      </c>
      <c r="W147" s="519">
        <v>42850</v>
      </c>
      <c r="X147" s="155" t="s">
        <v>405</v>
      </c>
      <c r="Z147" s="204"/>
    </row>
    <row r="148" spans="1:26" s="203" customFormat="1" ht="154.5" customHeight="1">
      <c r="A148" s="591"/>
      <c r="B148" s="591"/>
      <c r="C148" s="715"/>
      <c r="D148" s="591"/>
      <c r="E148" s="592"/>
      <c r="F148" s="626"/>
      <c r="G148" s="201" t="s">
        <v>1194</v>
      </c>
      <c r="H148" s="202"/>
      <c r="I148" s="201" t="s">
        <v>1195</v>
      </c>
      <c r="J148" s="207" t="s">
        <v>1196</v>
      </c>
      <c r="K148" s="207">
        <v>2</v>
      </c>
      <c r="L148" s="202" t="s">
        <v>794</v>
      </c>
      <c r="M148" s="202" t="s">
        <v>1197</v>
      </c>
      <c r="N148" s="208">
        <v>42843</v>
      </c>
      <c r="O148" s="208">
        <v>42916</v>
      </c>
      <c r="P148" s="377" t="s">
        <v>1516</v>
      </c>
      <c r="Q148" s="380" t="s">
        <v>245</v>
      </c>
      <c r="R148" s="380" t="s">
        <v>245</v>
      </c>
      <c r="S148" s="380" t="s">
        <v>245</v>
      </c>
      <c r="T148" s="380" t="s">
        <v>245</v>
      </c>
      <c r="U148" s="380" t="s">
        <v>245</v>
      </c>
      <c r="V148" s="380" t="s">
        <v>245</v>
      </c>
      <c r="W148" s="380" t="s">
        <v>245</v>
      </c>
      <c r="X148" s="380" t="s">
        <v>245</v>
      </c>
      <c r="Z148" s="204"/>
    </row>
    <row r="149" spans="1:26" s="203" customFormat="1" ht="409.5" customHeight="1">
      <c r="A149" s="591"/>
      <c r="B149" s="591"/>
      <c r="C149" s="715"/>
      <c r="D149" s="591"/>
      <c r="E149" s="592"/>
      <c r="F149" s="201" t="s">
        <v>1198</v>
      </c>
      <c r="G149" s="201" t="s">
        <v>1199</v>
      </c>
      <c r="H149" s="202" t="s">
        <v>1200</v>
      </c>
      <c r="I149" s="202" t="s">
        <v>1201</v>
      </c>
      <c r="J149" s="207" t="s">
        <v>1170</v>
      </c>
      <c r="K149" s="207">
        <v>1</v>
      </c>
      <c r="L149" s="202" t="s">
        <v>794</v>
      </c>
      <c r="M149" s="202" t="s">
        <v>1202</v>
      </c>
      <c r="N149" s="208">
        <v>42720</v>
      </c>
      <c r="O149" s="208">
        <v>42766</v>
      </c>
      <c r="P149" s="495" t="s">
        <v>1517</v>
      </c>
      <c r="Q149" s="379"/>
      <c r="R149" s="380"/>
      <c r="S149" s="379"/>
      <c r="T149" s="217" t="s">
        <v>1740</v>
      </c>
      <c r="U149" s="155" t="s">
        <v>559</v>
      </c>
      <c r="V149" s="108" t="s">
        <v>1647</v>
      </c>
      <c r="W149" s="49">
        <v>42851</v>
      </c>
      <c r="X149" s="48" t="s">
        <v>405</v>
      </c>
      <c r="Z149" s="204"/>
    </row>
    <row r="150" spans="1:26" s="203" customFormat="1" ht="144.75" customHeight="1">
      <c r="A150" s="625" t="s">
        <v>1203</v>
      </c>
      <c r="B150" s="591" t="s">
        <v>219</v>
      </c>
      <c r="C150" s="626" t="s">
        <v>1204</v>
      </c>
      <c r="D150" s="591" t="s">
        <v>380</v>
      </c>
      <c r="E150" s="592">
        <v>42710</v>
      </c>
      <c r="F150" s="591" t="s">
        <v>1205</v>
      </c>
      <c r="G150" s="201" t="s">
        <v>1206</v>
      </c>
      <c r="H150" s="591" t="s">
        <v>793</v>
      </c>
      <c r="I150" s="201" t="s">
        <v>1207</v>
      </c>
      <c r="J150" s="207" t="s">
        <v>418</v>
      </c>
      <c r="K150" s="207">
        <v>1</v>
      </c>
      <c r="L150" s="202" t="s">
        <v>794</v>
      </c>
      <c r="M150" s="202" t="s">
        <v>1208</v>
      </c>
      <c r="N150" s="208">
        <v>42751</v>
      </c>
      <c r="O150" s="208">
        <v>42824</v>
      </c>
      <c r="P150" s="378" t="s">
        <v>1518</v>
      </c>
      <c r="Q150" s="379">
        <v>0.2</v>
      </c>
      <c r="R150" s="380">
        <v>0.2</v>
      </c>
      <c r="S150" s="379" t="s">
        <v>402</v>
      </c>
      <c r="T150" s="547" t="s">
        <v>1739</v>
      </c>
      <c r="U150" s="155" t="s">
        <v>559</v>
      </c>
      <c r="V150" s="155" t="s">
        <v>1647</v>
      </c>
      <c r="W150" s="519">
        <v>42850</v>
      </c>
      <c r="X150" s="155" t="s">
        <v>405</v>
      </c>
      <c r="Z150" s="204"/>
    </row>
    <row r="151" spans="1:26" s="203" customFormat="1" ht="210.75" customHeight="1">
      <c r="A151" s="625"/>
      <c r="B151" s="591"/>
      <c r="C151" s="626"/>
      <c r="D151" s="591"/>
      <c r="E151" s="592"/>
      <c r="F151" s="591"/>
      <c r="G151" s="201" t="s">
        <v>1209</v>
      </c>
      <c r="H151" s="591"/>
      <c r="I151" s="202" t="s">
        <v>1210</v>
      </c>
      <c r="J151" s="207" t="s">
        <v>1211</v>
      </c>
      <c r="K151" s="207">
        <v>1</v>
      </c>
      <c r="L151" s="202" t="s">
        <v>794</v>
      </c>
      <c r="M151" s="202" t="s">
        <v>1208</v>
      </c>
      <c r="N151" s="208">
        <v>42826</v>
      </c>
      <c r="O151" s="208">
        <v>42842</v>
      </c>
      <c r="P151" s="377" t="s">
        <v>1516</v>
      </c>
      <c r="Q151" s="379" t="s">
        <v>245</v>
      </c>
      <c r="R151" s="380" t="s">
        <v>245</v>
      </c>
      <c r="S151" s="379" t="s">
        <v>245</v>
      </c>
      <c r="T151" s="379" t="s">
        <v>245</v>
      </c>
      <c r="U151" s="379" t="s">
        <v>245</v>
      </c>
      <c r="V151" s="379" t="s">
        <v>245</v>
      </c>
      <c r="W151" s="379" t="s">
        <v>245</v>
      </c>
      <c r="X151" s="379" t="s">
        <v>245</v>
      </c>
      <c r="Z151" s="204"/>
    </row>
    <row r="152" spans="1:26" s="203" customFormat="1" ht="144.75" customHeight="1">
      <c r="A152" s="209" t="s">
        <v>1225</v>
      </c>
      <c r="B152" s="205" t="s">
        <v>219</v>
      </c>
      <c r="C152" s="205" t="s">
        <v>1212</v>
      </c>
      <c r="D152" s="205" t="s">
        <v>380</v>
      </c>
      <c r="E152" s="210">
        <v>42710</v>
      </c>
      <c r="F152" s="205" t="s">
        <v>1213</v>
      </c>
      <c r="G152" s="205" t="s">
        <v>1214</v>
      </c>
      <c r="H152" s="205" t="s">
        <v>1215</v>
      </c>
      <c r="I152" s="205" t="s">
        <v>1216</v>
      </c>
      <c r="J152" s="205" t="s">
        <v>1217</v>
      </c>
      <c r="K152" s="205">
        <v>1</v>
      </c>
      <c r="L152" s="205" t="s">
        <v>1218</v>
      </c>
      <c r="M152" s="205" t="s">
        <v>1219</v>
      </c>
      <c r="N152" s="206">
        <v>42751</v>
      </c>
      <c r="O152" s="206">
        <v>42794</v>
      </c>
      <c r="P152" s="378" t="s">
        <v>1519</v>
      </c>
      <c r="Q152" s="379">
        <v>0.5</v>
      </c>
      <c r="R152" s="380">
        <v>0.5</v>
      </c>
      <c r="S152" s="379" t="s">
        <v>402</v>
      </c>
      <c r="T152" s="547" t="s">
        <v>1741</v>
      </c>
      <c r="U152" s="155" t="s">
        <v>559</v>
      </c>
      <c r="V152" s="155" t="s">
        <v>1647</v>
      </c>
      <c r="W152" s="519">
        <v>42850</v>
      </c>
      <c r="X152" s="155" t="s">
        <v>405</v>
      </c>
      <c r="Z152" s="204"/>
    </row>
    <row r="153" spans="1:26" s="203" customFormat="1" ht="203.25" customHeight="1">
      <c r="A153" s="211" t="s">
        <v>1226</v>
      </c>
      <c r="B153" s="207" t="s">
        <v>219</v>
      </c>
      <c r="C153" s="207" t="s">
        <v>1220</v>
      </c>
      <c r="D153" s="207" t="s">
        <v>380</v>
      </c>
      <c r="E153" s="212">
        <v>42710</v>
      </c>
      <c r="F153" s="207" t="s">
        <v>1221</v>
      </c>
      <c r="G153" s="207" t="s">
        <v>1222</v>
      </c>
      <c r="H153" s="207" t="s">
        <v>1223</v>
      </c>
      <c r="I153" s="207" t="s">
        <v>1224</v>
      </c>
      <c r="J153" s="207" t="s">
        <v>1217</v>
      </c>
      <c r="K153" s="207">
        <v>1</v>
      </c>
      <c r="L153" s="207" t="s">
        <v>1218</v>
      </c>
      <c r="M153" s="207" t="s">
        <v>1208</v>
      </c>
      <c r="N153" s="208">
        <v>42709</v>
      </c>
      <c r="O153" s="208">
        <v>42719</v>
      </c>
      <c r="P153" s="375" t="s">
        <v>1520</v>
      </c>
      <c r="Q153" s="379" t="s">
        <v>1744</v>
      </c>
      <c r="R153" s="380">
        <v>0.4</v>
      </c>
      <c r="S153" s="379" t="s">
        <v>402</v>
      </c>
      <c r="T153" s="217" t="s">
        <v>1814</v>
      </c>
      <c r="U153" s="155" t="s">
        <v>559</v>
      </c>
      <c r="V153" s="155" t="s">
        <v>1647</v>
      </c>
      <c r="W153" s="519">
        <v>42851</v>
      </c>
      <c r="X153" s="155" t="s">
        <v>405</v>
      </c>
      <c r="Z153" s="204"/>
    </row>
    <row r="154" spans="1:26" s="203" customFormat="1" ht="336.75" customHeight="1">
      <c r="A154" s="591" t="s">
        <v>1227</v>
      </c>
      <c r="B154" s="591" t="s">
        <v>219</v>
      </c>
      <c r="C154" s="591" t="s">
        <v>1228</v>
      </c>
      <c r="D154" s="591" t="s">
        <v>380</v>
      </c>
      <c r="E154" s="592">
        <v>42710</v>
      </c>
      <c r="F154" s="591" t="s">
        <v>1229</v>
      </c>
      <c r="G154" s="207" t="s">
        <v>1230</v>
      </c>
      <c r="H154" s="591" t="s">
        <v>1231</v>
      </c>
      <c r="I154" s="207" t="s">
        <v>1232</v>
      </c>
      <c r="J154" s="207" t="s">
        <v>1233</v>
      </c>
      <c r="K154" s="207">
        <v>1</v>
      </c>
      <c r="L154" s="207" t="s">
        <v>1218</v>
      </c>
      <c r="M154" s="207" t="s">
        <v>1234</v>
      </c>
      <c r="N154" s="208">
        <v>42716</v>
      </c>
      <c r="O154" s="208">
        <v>42734</v>
      </c>
      <c r="P154" s="375" t="s">
        <v>1521</v>
      </c>
      <c r="Q154" s="379"/>
      <c r="R154" s="380"/>
      <c r="S154" s="379"/>
      <c r="T154" s="217" t="s">
        <v>1742</v>
      </c>
      <c r="U154" s="155" t="s">
        <v>559</v>
      </c>
      <c r="V154" s="108" t="s">
        <v>1647</v>
      </c>
      <c r="W154" s="49">
        <v>42851</v>
      </c>
      <c r="X154" s="48" t="s">
        <v>405</v>
      </c>
      <c r="Z154" s="204"/>
    </row>
    <row r="155" spans="1:26" s="203" customFormat="1" ht="267" customHeight="1">
      <c r="A155" s="591"/>
      <c r="B155" s="591"/>
      <c r="C155" s="591"/>
      <c r="D155" s="591"/>
      <c r="E155" s="592"/>
      <c r="F155" s="591"/>
      <c r="G155" s="207" t="s">
        <v>1235</v>
      </c>
      <c r="H155" s="591"/>
      <c r="I155" s="207" t="s">
        <v>1236</v>
      </c>
      <c r="J155" s="207" t="s">
        <v>1233</v>
      </c>
      <c r="K155" s="207">
        <v>1</v>
      </c>
      <c r="L155" s="207" t="s">
        <v>1218</v>
      </c>
      <c r="M155" s="207" t="s">
        <v>1234</v>
      </c>
      <c r="N155" s="208">
        <v>42716</v>
      </c>
      <c r="O155" s="208">
        <v>42765</v>
      </c>
      <c r="P155" s="375" t="s">
        <v>1522</v>
      </c>
      <c r="Q155" s="379"/>
      <c r="R155" s="380"/>
      <c r="S155" s="379"/>
      <c r="T155" s="217" t="s">
        <v>1742</v>
      </c>
      <c r="U155" s="155" t="s">
        <v>559</v>
      </c>
      <c r="V155" s="346" t="s">
        <v>1647</v>
      </c>
      <c r="W155" s="49">
        <v>42851</v>
      </c>
      <c r="X155" s="496" t="s">
        <v>405</v>
      </c>
      <c r="Z155" s="204"/>
    </row>
    <row r="156" spans="1:26" s="203" customFormat="1" ht="275.25" customHeight="1">
      <c r="A156" s="591"/>
      <c r="B156" s="591"/>
      <c r="C156" s="591"/>
      <c r="D156" s="591"/>
      <c r="E156" s="592"/>
      <c r="F156" s="591" t="s">
        <v>1237</v>
      </c>
      <c r="G156" s="207" t="s">
        <v>1238</v>
      </c>
      <c r="H156" s="591" t="s">
        <v>1239</v>
      </c>
      <c r="I156" s="207" t="s">
        <v>1238</v>
      </c>
      <c r="J156" s="207" t="s">
        <v>1240</v>
      </c>
      <c r="K156" s="207">
        <v>1</v>
      </c>
      <c r="L156" s="207" t="s">
        <v>1218</v>
      </c>
      <c r="M156" s="207" t="s">
        <v>1241</v>
      </c>
      <c r="N156" s="208">
        <v>42751</v>
      </c>
      <c r="O156" s="208">
        <v>42794</v>
      </c>
      <c r="P156" s="378" t="s">
        <v>1523</v>
      </c>
      <c r="Q156" s="379">
        <v>1</v>
      </c>
      <c r="R156" s="380">
        <v>1</v>
      </c>
      <c r="S156" s="379" t="s">
        <v>402</v>
      </c>
      <c r="T156" s="217" t="s">
        <v>1743</v>
      </c>
      <c r="U156" s="155" t="s">
        <v>559</v>
      </c>
      <c r="V156" s="346" t="s">
        <v>1647</v>
      </c>
      <c r="W156" s="49">
        <v>42851</v>
      </c>
      <c r="X156" s="496" t="s">
        <v>405</v>
      </c>
      <c r="Z156" s="204"/>
    </row>
    <row r="157" spans="1:26" s="203" customFormat="1" ht="330" customHeight="1">
      <c r="A157" s="591"/>
      <c r="B157" s="591"/>
      <c r="C157" s="591"/>
      <c r="D157" s="591"/>
      <c r="E157" s="592"/>
      <c r="F157" s="591"/>
      <c r="G157" s="207" t="s">
        <v>1242</v>
      </c>
      <c r="H157" s="591"/>
      <c r="I157" s="207" t="s">
        <v>1242</v>
      </c>
      <c r="J157" s="207" t="s">
        <v>1243</v>
      </c>
      <c r="K157" s="207">
        <v>3</v>
      </c>
      <c r="L157" s="207" t="s">
        <v>1218</v>
      </c>
      <c r="M157" s="207" t="s">
        <v>1241</v>
      </c>
      <c r="N157" s="208">
        <v>42842</v>
      </c>
      <c r="O157" s="208">
        <v>42916</v>
      </c>
      <c r="P157" s="375" t="s">
        <v>1524</v>
      </c>
      <c r="Q157" s="379" t="s">
        <v>245</v>
      </c>
      <c r="R157" s="380" t="s">
        <v>245</v>
      </c>
      <c r="S157" s="379" t="s">
        <v>245</v>
      </c>
      <c r="T157" s="155" t="s">
        <v>245</v>
      </c>
      <c r="U157" s="155" t="s">
        <v>245</v>
      </c>
      <c r="V157" s="155" t="s">
        <v>245</v>
      </c>
      <c r="W157" s="155" t="s">
        <v>245</v>
      </c>
      <c r="X157" s="155" t="s">
        <v>245</v>
      </c>
      <c r="Z157" s="204"/>
    </row>
    <row r="158" spans="1:24" ht="135" customHeight="1">
      <c r="A158" s="633">
        <v>2</v>
      </c>
      <c r="B158" s="596" t="s">
        <v>93</v>
      </c>
      <c r="C158" s="596" t="s">
        <v>92</v>
      </c>
      <c r="D158" s="633" t="s">
        <v>79</v>
      </c>
      <c r="E158" s="719">
        <v>41934</v>
      </c>
      <c r="F158" s="596" t="s">
        <v>2</v>
      </c>
      <c r="G158" s="596" t="s">
        <v>3</v>
      </c>
      <c r="H158" s="225" t="s">
        <v>4</v>
      </c>
      <c r="I158" s="225" t="s">
        <v>5</v>
      </c>
      <c r="J158" s="225" t="s">
        <v>109</v>
      </c>
      <c r="K158" s="289">
        <v>1</v>
      </c>
      <c r="L158" s="225" t="s">
        <v>108</v>
      </c>
      <c r="M158" s="225" t="s">
        <v>0</v>
      </c>
      <c r="N158" s="109">
        <v>41275</v>
      </c>
      <c r="O158" s="110">
        <v>42068</v>
      </c>
      <c r="P158" s="181" t="s">
        <v>1642</v>
      </c>
      <c r="Q158" s="180">
        <v>0</v>
      </c>
      <c r="R158" s="182">
        <v>0</v>
      </c>
      <c r="S158" s="183" t="s">
        <v>1485</v>
      </c>
      <c r="T158" s="548" t="s">
        <v>1724</v>
      </c>
      <c r="U158" s="181" t="s">
        <v>559</v>
      </c>
      <c r="V158" s="181" t="s">
        <v>1647</v>
      </c>
      <c r="W158" s="112">
        <v>42850</v>
      </c>
      <c r="X158" s="181" t="s">
        <v>405</v>
      </c>
    </row>
    <row r="159" spans="1:24" ht="130.5" customHeight="1">
      <c r="A159" s="633"/>
      <c r="B159" s="596"/>
      <c r="C159" s="596"/>
      <c r="D159" s="633"/>
      <c r="E159" s="633"/>
      <c r="F159" s="596"/>
      <c r="G159" s="597"/>
      <c r="H159" s="596" t="s">
        <v>6</v>
      </c>
      <c r="I159" s="225" t="s">
        <v>7</v>
      </c>
      <c r="J159" s="225" t="s">
        <v>121</v>
      </c>
      <c r="K159" s="225">
        <v>1</v>
      </c>
      <c r="L159" s="225" t="s">
        <v>31</v>
      </c>
      <c r="M159" s="225" t="s">
        <v>0</v>
      </c>
      <c r="N159" s="109">
        <v>41275</v>
      </c>
      <c r="O159" s="110">
        <v>42069</v>
      </c>
      <c r="P159" s="181" t="s">
        <v>1642</v>
      </c>
      <c r="Q159" s="180">
        <v>0</v>
      </c>
      <c r="R159" s="182">
        <v>0</v>
      </c>
      <c r="S159" s="183" t="s">
        <v>1485</v>
      </c>
      <c r="T159" s="548" t="s">
        <v>1723</v>
      </c>
      <c r="U159" s="181" t="s">
        <v>559</v>
      </c>
      <c r="V159" s="181" t="s">
        <v>1647</v>
      </c>
      <c r="W159" s="112">
        <v>42850</v>
      </c>
      <c r="X159" s="181" t="s">
        <v>405</v>
      </c>
    </row>
    <row r="160" spans="1:24" ht="153" customHeight="1">
      <c r="A160" s="633"/>
      <c r="B160" s="596"/>
      <c r="C160" s="596"/>
      <c r="D160" s="633"/>
      <c r="E160" s="633"/>
      <c r="F160" s="596"/>
      <c r="G160" s="289" t="s">
        <v>152</v>
      </c>
      <c r="H160" s="596"/>
      <c r="I160" s="225" t="s">
        <v>153</v>
      </c>
      <c r="J160" s="289" t="s">
        <v>114</v>
      </c>
      <c r="K160" s="289">
        <v>1</v>
      </c>
      <c r="L160" s="289" t="s">
        <v>31</v>
      </c>
      <c r="M160" s="225" t="s">
        <v>0</v>
      </c>
      <c r="N160" s="109">
        <v>41548</v>
      </c>
      <c r="O160" s="110">
        <v>42100</v>
      </c>
      <c r="P160" s="181" t="s">
        <v>1642</v>
      </c>
      <c r="Q160" s="180">
        <v>0</v>
      </c>
      <c r="R160" s="182">
        <v>0</v>
      </c>
      <c r="S160" s="183" t="s">
        <v>1485</v>
      </c>
      <c r="T160" s="548" t="s">
        <v>1718</v>
      </c>
      <c r="U160" s="181" t="s">
        <v>559</v>
      </c>
      <c r="V160" s="181" t="s">
        <v>1647</v>
      </c>
      <c r="W160" s="112">
        <v>42850</v>
      </c>
      <c r="X160" s="181" t="s">
        <v>405</v>
      </c>
    </row>
    <row r="161" spans="1:24" ht="198" customHeight="1">
      <c r="A161" s="113">
        <v>3</v>
      </c>
      <c r="B161" s="289" t="s">
        <v>93</v>
      </c>
      <c r="C161" s="289" t="s">
        <v>94</v>
      </c>
      <c r="D161" s="289" t="s">
        <v>79</v>
      </c>
      <c r="E161" s="114">
        <v>41934</v>
      </c>
      <c r="F161" s="289" t="s">
        <v>95</v>
      </c>
      <c r="G161" s="289" t="s">
        <v>178</v>
      </c>
      <c r="H161" s="289" t="s">
        <v>96</v>
      </c>
      <c r="I161" s="289" t="s">
        <v>97</v>
      </c>
      <c r="J161" s="289" t="s">
        <v>98</v>
      </c>
      <c r="K161" s="289">
        <v>6</v>
      </c>
      <c r="L161" s="289" t="s">
        <v>31</v>
      </c>
      <c r="M161" s="289" t="s">
        <v>99</v>
      </c>
      <c r="N161" s="114">
        <v>41101</v>
      </c>
      <c r="O161" s="114">
        <v>41455</v>
      </c>
      <c r="P161" s="181" t="s">
        <v>1643</v>
      </c>
      <c r="Q161" s="180">
        <v>0</v>
      </c>
      <c r="R161" s="182">
        <v>0</v>
      </c>
      <c r="S161" s="183" t="s">
        <v>1485</v>
      </c>
      <c r="T161" s="548" t="s">
        <v>1724</v>
      </c>
      <c r="U161" s="181" t="s">
        <v>559</v>
      </c>
      <c r="V161" s="181" t="s">
        <v>1647</v>
      </c>
      <c r="W161" s="112">
        <v>42850</v>
      </c>
      <c r="X161" s="181" t="s">
        <v>405</v>
      </c>
    </row>
    <row r="162" spans="1:24" ht="227.25" customHeight="1">
      <c r="A162" s="115" t="s">
        <v>33</v>
      </c>
      <c r="B162" s="266" t="s">
        <v>93</v>
      </c>
      <c r="C162" s="266" t="s">
        <v>176</v>
      </c>
      <c r="D162" s="266" t="s">
        <v>74</v>
      </c>
      <c r="E162" s="273">
        <v>41934</v>
      </c>
      <c r="F162" s="266" t="s">
        <v>34</v>
      </c>
      <c r="G162" s="266" t="s">
        <v>35</v>
      </c>
      <c r="H162" s="266" t="s">
        <v>36</v>
      </c>
      <c r="I162" s="266" t="s">
        <v>38</v>
      </c>
      <c r="J162" s="266" t="s">
        <v>39</v>
      </c>
      <c r="K162" s="266">
        <v>1</v>
      </c>
      <c r="L162" s="266" t="s">
        <v>37</v>
      </c>
      <c r="M162" s="266" t="s">
        <v>118</v>
      </c>
      <c r="N162" s="114">
        <v>40267</v>
      </c>
      <c r="O162" s="116">
        <v>40589</v>
      </c>
      <c r="P162" s="185" t="s">
        <v>1644</v>
      </c>
      <c r="Q162" s="185">
        <v>0.1</v>
      </c>
      <c r="R162" s="184">
        <v>0.1</v>
      </c>
      <c r="S162" s="186" t="s">
        <v>402</v>
      </c>
      <c r="T162" s="549" t="s">
        <v>1725</v>
      </c>
      <c r="U162" s="181" t="s">
        <v>559</v>
      </c>
      <c r="V162" s="181" t="s">
        <v>1647</v>
      </c>
      <c r="W162" s="112">
        <v>42850</v>
      </c>
      <c r="X162" s="181" t="s">
        <v>405</v>
      </c>
    </row>
    <row r="163" spans="1:24" ht="168" customHeight="1">
      <c r="A163" s="266">
        <v>1801004</v>
      </c>
      <c r="B163" s="266" t="s">
        <v>93</v>
      </c>
      <c r="C163" s="266" t="s">
        <v>177</v>
      </c>
      <c r="D163" s="266" t="s">
        <v>74</v>
      </c>
      <c r="E163" s="273">
        <v>41934</v>
      </c>
      <c r="F163" s="266" t="s">
        <v>27</v>
      </c>
      <c r="G163" s="266" t="s">
        <v>28</v>
      </c>
      <c r="H163" s="266" t="s">
        <v>29</v>
      </c>
      <c r="I163" s="266" t="s">
        <v>30</v>
      </c>
      <c r="J163" s="266" t="s">
        <v>379</v>
      </c>
      <c r="K163" s="266">
        <v>7</v>
      </c>
      <c r="L163" s="266" t="s">
        <v>119</v>
      </c>
      <c r="M163" s="266" t="s">
        <v>120</v>
      </c>
      <c r="N163" s="114">
        <v>40544</v>
      </c>
      <c r="O163" s="116">
        <v>42277</v>
      </c>
      <c r="P163" s="185" t="s">
        <v>1645</v>
      </c>
      <c r="Q163" s="185">
        <v>0.1</v>
      </c>
      <c r="R163" s="184">
        <v>0.1</v>
      </c>
      <c r="S163" s="186" t="s">
        <v>402</v>
      </c>
      <c r="T163" s="549" t="s">
        <v>1725</v>
      </c>
      <c r="U163" s="181" t="s">
        <v>559</v>
      </c>
      <c r="V163" s="181" t="s">
        <v>1647</v>
      </c>
      <c r="W163" s="112">
        <v>42850</v>
      </c>
      <c r="X163" s="181" t="s">
        <v>405</v>
      </c>
    </row>
    <row r="164" spans="1:24" ht="204.75">
      <c r="A164" s="586" t="s">
        <v>317</v>
      </c>
      <c r="B164" s="586" t="s">
        <v>93</v>
      </c>
      <c r="C164" s="585" t="s">
        <v>720</v>
      </c>
      <c r="D164" s="586" t="s">
        <v>133</v>
      </c>
      <c r="E164" s="598" t="s">
        <v>400</v>
      </c>
      <c r="F164" s="594" t="s">
        <v>318</v>
      </c>
      <c r="G164" s="594" t="s">
        <v>183</v>
      </c>
      <c r="H164" s="594" t="s">
        <v>319</v>
      </c>
      <c r="I164" s="281" t="s">
        <v>721</v>
      </c>
      <c r="J164" s="117" t="s">
        <v>184</v>
      </c>
      <c r="K164" s="118">
        <v>7</v>
      </c>
      <c r="L164" s="119" t="s">
        <v>399</v>
      </c>
      <c r="M164" s="119" t="s">
        <v>397</v>
      </c>
      <c r="N164" s="120">
        <v>41699</v>
      </c>
      <c r="O164" s="120">
        <v>42094</v>
      </c>
      <c r="P164" s="473" t="s">
        <v>1642</v>
      </c>
      <c r="Q164" s="180">
        <v>0</v>
      </c>
      <c r="R164" s="182">
        <v>0</v>
      </c>
      <c r="S164" s="183" t="s">
        <v>1485</v>
      </c>
      <c r="T164" s="548" t="s">
        <v>1724</v>
      </c>
      <c r="U164" s="181" t="s">
        <v>559</v>
      </c>
      <c r="V164" s="181" t="s">
        <v>1647</v>
      </c>
      <c r="W164" s="112">
        <v>42850</v>
      </c>
      <c r="X164" s="181" t="s">
        <v>405</v>
      </c>
    </row>
    <row r="165" spans="1:24" ht="220.5">
      <c r="A165" s="586"/>
      <c r="B165" s="586"/>
      <c r="C165" s="585"/>
      <c r="D165" s="586"/>
      <c r="E165" s="598"/>
      <c r="F165" s="594"/>
      <c r="G165" s="594"/>
      <c r="H165" s="594"/>
      <c r="I165" s="281" t="s">
        <v>396</v>
      </c>
      <c r="J165" s="117" t="s">
        <v>184</v>
      </c>
      <c r="K165" s="118">
        <v>7</v>
      </c>
      <c r="L165" s="119" t="s">
        <v>399</v>
      </c>
      <c r="M165" s="119" t="s">
        <v>397</v>
      </c>
      <c r="N165" s="120">
        <v>41730</v>
      </c>
      <c r="O165" s="120">
        <v>42124</v>
      </c>
      <c r="P165" s="473" t="s">
        <v>1642</v>
      </c>
      <c r="Q165" s="180">
        <v>0</v>
      </c>
      <c r="R165" s="182">
        <v>0</v>
      </c>
      <c r="S165" s="183" t="s">
        <v>1485</v>
      </c>
      <c r="T165" s="548" t="s">
        <v>1724</v>
      </c>
      <c r="U165" s="181" t="s">
        <v>559</v>
      </c>
      <c r="V165" s="181" t="s">
        <v>1647</v>
      </c>
      <c r="W165" s="112">
        <v>42850</v>
      </c>
      <c r="X165" s="181" t="s">
        <v>405</v>
      </c>
    </row>
    <row r="166" spans="1:24" ht="315">
      <c r="A166" s="586"/>
      <c r="B166" s="586"/>
      <c r="C166" s="585"/>
      <c r="D166" s="586"/>
      <c r="E166" s="598"/>
      <c r="F166" s="594"/>
      <c r="G166" s="594"/>
      <c r="H166" s="594"/>
      <c r="I166" s="281" t="s">
        <v>398</v>
      </c>
      <c r="J166" s="117" t="s">
        <v>184</v>
      </c>
      <c r="K166" s="118">
        <v>10</v>
      </c>
      <c r="L166" s="119" t="s">
        <v>399</v>
      </c>
      <c r="M166" s="119" t="s">
        <v>397</v>
      </c>
      <c r="N166" s="120">
        <v>41760</v>
      </c>
      <c r="O166" s="120">
        <v>42153</v>
      </c>
      <c r="P166" s="473" t="s">
        <v>1642</v>
      </c>
      <c r="Q166" s="180">
        <v>0</v>
      </c>
      <c r="R166" s="182">
        <v>0</v>
      </c>
      <c r="S166" s="183" t="s">
        <v>1485</v>
      </c>
      <c r="T166" s="548" t="s">
        <v>1724</v>
      </c>
      <c r="U166" s="181" t="s">
        <v>559</v>
      </c>
      <c r="V166" s="181" t="s">
        <v>1647</v>
      </c>
      <c r="W166" s="112">
        <v>42850</v>
      </c>
      <c r="X166" s="181" t="s">
        <v>405</v>
      </c>
    </row>
    <row r="167" spans="1:24" ht="204.75">
      <c r="A167" s="586"/>
      <c r="B167" s="586"/>
      <c r="C167" s="585"/>
      <c r="D167" s="586"/>
      <c r="E167" s="598"/>
      <c r="F167" s="594"/>
      <c r="G167" s="594"/>
      <c r="H167" s="594"/>
      <c r="I167" s="281" t="s">
        <v>401</v>
      </c>
      <c r="J167" s="117" t="s">
        <v>184</v>
      </c>
      <c r="K167" s="118">
        <v>8</v>
      </c>
      <c r="L167" s="119" t="s">
        <v>399</v>
      </c>
      <c r="M167" s="119" t="s">
        <v>397</v>
      </c>
      <c r="N167" s="120">
        <v>41791</v>
      </c>
      <c r="O167" s="120">
        <v>42185</v>
      </c>
      <c r="P167" s="473" t="s">
        <v>1642</v>
      </c>
      <c r="Q167" s="180">
        <v>0</v>
      </c>
      <c r="R167" s="182">
        <v>0</v>
      </c>
      <c r="S167" s="183" t="s">
        <v>1485</v>
      </c>
      <c r="T167" s="548" t="s">
        <v>1724</v>
      </c>
      <c r="U167" s="181" t="s">
        <v>559</v>
      </c>
      <c r="V167" s="181" t="s">
        <v>1647</v>
      </c>
      <c r="W167" s="112">
        <v>42850</v>
      </c>
      <c r="X167" s="181" t="s">
        <v>405</v>
      </c>
    </row>
    <row r="168" spans="1:24" ht="123" customHeight="1">
      <c r="A168" s="586"/>
      <c r="B168" s="586"/>
      <c r="C168" s="585"/>
      <c r="D168" s="586"/>
      <c r="E168" s="598"/>
      <c r="F168" s="594"/>
      <c r="G168" s="594"/>
      <c r="H168" s="594"/>
      <c r="I168" s="281" t="s">
        <v>185</v>
      </c>
      <c r="J168" s="117" t="s">
        <v>131</v>
      </c>
      <c r="K168" s="117">
        <v>1</v>
      </c>
      <c r="L168" s="119" t="s">
        <v>399</v>
      </c>
      <c r="M168" s="119" t="s">
        <v>397</v>
      </c>
      <c r="N168" s="120">
        <v>41731</v>
      </c>
      <c r="O168" s="120">
        <v>42200</v>
      </c>
      <c r="P168" s="111" t="s">
        <v>1642</v>
      </c>
      <c r="Q168" s="180">
        <v>0</v>
      </c>
      <c r="R168" s="182">
        <v>0</v>
      </c>
      <c r="S168" s="183" t="s">
        <v>1485</v>
      </c>
      <c r="T168" s="548" t="s">
        <v>1724</v>
      </c>
      <c r="U168" s="181" t="s">
        <v>559</v>
      </c>
      <c r="V168" s="181" t="s">
        <v>1647</v>
      </c>
      <c r="W168" s="112">
        <v>42850</v>
      </c>
      <c r="X168" s="181" t="s">
        <v>405</v>
      </c>
    </row>
    <row r="169" spans="1:24" ht="160.5" customHeight="1">
      <c r="A169" s="266" t="s">
        <v>334</v>
      </c>
      <c r="B169" s="266" t="s">
        <v>335</v>
      </c>
      <c r="C169" s="291" t="s">
        <v>340</v>
      </c>
      <c r="D169" s="266" t="s">
        <v>128</v>
      </c>
      <c r="E169" s="273">
        <v>42066</v>
      </c>
      <c r="F169" s="281" t="s">
        <v>366</v>
      </c>
      <c r="G169" s="281" t="s">
        <v>364</v>
      </c>
      <c r="H169" s="281" t="s">
        <v>365</v>
      </c>
      <c r="I169" s="281" t="s">
        <v>363</v>
      </c>
      <c r="J169" s="117" t="s">
        <v>362</v>
      </c>
      <c r="K169" s="117">
        <v>1</v>
      </c>
      <c r="L169" s="119" t="s">
        <v>369</v>
      </c>
      <c r="M169" s="119" t="s">
        <v>370</v>
      </c>
      <c r="N169" s="120">
        <v>42066</v>
      </c>
      <c r="O169" s="120">
        <v>42094</v>
      </c>
      <c r="P169" s="181" t="s">
        <v>1700</v>
      </c>
      <c r="Q169" s="180">
        <v>0</v>
      </c>
      <c r="R169" s="182">
        <v>0</v>
      </c>
      <c r="S169" s="183" t="s">
        <v>1485</v>
      </c>
      <c r="T169" s="548" t="s">
        <v>1724</v>
      </c>
      <c r="U169" s="181" t="s">
        <v>559</v>
      </c>
      <c r="V169" s="181" t="s">
        <v>1647</v>
      </c>
      <c r="W169" s="112">
        <v>42850</v>
      </c>
      <c r="X169" s="181" t="s">
        <v>405</v>
      </c>
    </row>
    <row r="170" spans="1:24" ht="175.5" customHeight="1">
      <c r="A170" s="266" t="s">
        <v>336</v>
      </c>
      <c r="B170" s="266" t="s">
        <v>335</v>
      </c>
      <c r="C170" s="291" t="s">
        <v>594</v>
      </c>
      <c r="D170" s="266" t="s">
        <v>128</v>
      </c>
      <c r="E170" s="273">
        <v>42066</v>
      </c>
      <c r="F170" s="281" t="s">
        <v>355</v>
      </c>
      <c r="G170" s="281" t="s">
        <v>356</v>
      </c>
      <c r="H170" s="281" t="s">
        <v>357</v>
      </c>
      <c r="I170" s="281" t="s">
        <v>367</v>
      </c>
      <c r="J170" s="117" t="s">
        <v>368</v>
      </c>
      <c r="K170" s="117">
        <v>1</v>
      </c>
      <c r="L170" s="119" t="s">
        <v>369</v>
      </c>
      <c r="M170" s="119" t="s">
        <v>371</v>
      </c>
      <c r="N170" s="120">
        <v>42066</v>
      </c>
      <c r="O170" s="120">
        <v>42094</v>
      </c>
      <c r="P170" s="121" t="s">
        <v>1646</v>
      </c>
      <c r="Q170" s="185">
        <v>0.1</v>
      </c>
      <c r="R170" s="184">
        <v>0.1</v>
      </c>
      <c r="S170" s="186" t="s">
        <v>402</v>
      </c>
      <c r="T170" s="549" t="s">
        <v>1725</v>
      </c>
      <c r="U170" s="181" t="s">
        <v>559</v>
      </c>
      <c r="V170" s="181" t="s">
        <v>1647</v>
      </c>
      <c r="W170" s="112">
        <v>42850</v>
      </c>
      <c r="X170" s="181" t="s">
        <v>405</v>
      </c>
    </row>
    <row r="171" spans="1:24" ht="265.5" customHeight="1">
      <c r="A171" s="586" t="s">
        <v>337</v>
      </c>
      <c r="B171" s="586" t="s">
        <v>335</v>
      </c>
      <c r="C171" s="585" t="s">
        <v>341</v>
      </c>
      <c r="D171" s="586" t="s">
        <v>128</v>
      </c>
      <c r="E171" s="598">
        <v>42066</v>
      </c>
      <c r="F171" s="594" t="s">
        <v>354</v>
      </c>
      <c r="G171" s="281" t="s">
        <v>722</v>
      </c>
      <c r="H171" s="594" t="s">
        <v>357</v>
      </c>
      <c r="I171" s="281" t="s">
        <v>724</v>
      </c>
      <c r="J171" s="117" t="s">
        <v>727</v>
      </c>
      <c r="K171" s="117">
        <v>2</v>
      </c>
      <c r="L171" s="590" t="s">
        <v>369</v>
      </c>
      <c r="M171" s="590" t="s">
        <v>372</v>
      </c>
      <c r="N171" s="120">
        <v>42320</v>
      </c>
      <c r="O171" s="120">
        <v>42428</v>
      </c>
      <c r="P171" s="111" t="s">
        <v>1642</v>
      </c>
      <c r="Q171" s="180">
        <v>0</v>
      </c>
      <c r="R171" s="182">
        <v>0</v>
      </c>
      <c r="S171" s="183" t="s">
        <v>1485</v>
      </c>
      <c r="T171" s="548" t="s">
        <v>1724</v>
      </c>
      <c r="U171" s="181" t="s">
        <v>559</v>
      </c>
      <c r="V171" s="181" t="s">
        <v>1647</v>
      </c>
      <c r="W171" s="112">
        <v>42850</v>
      </c>
      <c r="X171" s="181" t="s">
        <v>405</v>
      </c>
    </row>
    <row r="172" spans="1:24" ht="175.5" customHeight="1">
      <c r="A172" s="586"/>
      <c r="B172" s="586"/>
      <c r="C172" s="585"/>
      <c r="D172" s="586"/>
      <c r="E172" s="598"/>
      <c r="F172" s="594"/>
      <c r="G172" s="281" t="s">
        <v>723</v>
      </c>
      <c r="H172" s="594"/>
      <c r="I172" s="281" t="s">
        <v>725</v>
      </c>
      <c r="J172" s="117" t="s">
        <v>726</v>
      </c>
      <c r="K172" s="117">
        <v>1</v>
      </c>
      <c r="L172" s="590"/>
      <c r="M172" s="590"/>
      <c r="N172" s="120">
        <v>42320</v>
      </c>
      <c r="O172" s="120">
        <v>42063</v>
      </c>
      <c r="P172" s="111" t="s">
        <v>1642</v>
      </c>
      <c r="Q172" s="180">
        <v>0</v>
      </c>
      <c r="R172" s="182">
        <v>0</v>
      </c>
      <c r="S172" s="183" t="s">
        <v>1485</v>
      </c>
      <c r="T172" s="549" t="s">
        <v>1722</v>
      </c>
      <c r="U172" s="181" t="s">
        <v>559</v>
      </c>
      <c r="V172" s="181" t="s">
        <v>1647</v>
      </c>
      <c r="W172" s="112">
        <v>42850</v>
      </c>
      <c r="X172" s="181" t="s">
        <v>405</v>
      </c>
    </row>
    <row r="173" spans="1:24" ht="175.5" customHeight="1">
      <c r="A173" s="586" t="s">
        <v>661</v>
      </c>
      <c r="B173" s="586" t="s">
        <v>478</v>
      </c>
      <c r="C173" s="585" t="s">
        <v>660</v>
      </c>
      <c r="D173" s="586" t="s">
        <v>128</v>
      </c>
      <c r="E173" s="598">
        <v>42272</v>
      </c>
      <c r="F173" s="594" t="s">
        <v>659</v>
      </c>
      <c r="G173" s="281" t="s">
        <v>662</v>
      </c>
      <c r="H173" s="594" t="s">
        <v>664</v>
      </c>
      <c r="I173" s="281" t="s">
        <v>666</v>
      </c>
      <c r="J173" s="117" t="s">
        <v>667</v>
      </c>
      <c r="K173" s="117">
        <v>1</v>
      </c>
      <c r="L173" s="119" t="s">
        <v>471</v>
      </c>
      <c r="M173" s="119" t="s">
        <v>472</v>
      </c>
      <c r="N173" s="120">
        <v>42272</v>
      </c>
      <c r="O173" s="120">
        <v>42063</v>
      </c>
      <c r="P173" s="181" t="s">
        <v>1642</v>
      </c>
      <c r="Q173" s="180">
        <v>0</v>
      </c>
      <c r="R173" s="182">
        <v>0</v>
      </c>
      <c r="S173" s="183" t="s">
        <v>1485</v>
      </c>
      <c r="T173" s="548" t="s">
        <v>1724</v>
      </c>
      <c r="U173" s="181" t="s">
        <v>559</v>
      </c>
      <c r="V173" s="181" t="s">
        <v>1647</v>
      </c>
      <c r="W173" s="112">
        <v>42850</v>
      </c>
      <c r="X173" s="181" t="s">
        <v>405</v>
      </c>
    </row>
    <row r="174" spans="1:24" ht="175.5" customHeight="1">
      <c r="A174" s="586"/>
      <c r="B174" s="586"/>
      <c r="C174" s="585"/>
      <c r="D174" s="586"/>
      <c r="E174" s="598"/>
      <c r="F174" s="594"/>
      <c r="G174" s="281" t="s">
        <v>663</v>
      </c>
      <c r="H174" s="594"/>
      <c r="I174" s="281" t="s">
        <v>665</v>
      </c>
      <c r="J174" s="117" t="s">
        <v>569</v>
      </c>
      <c r="K174" s="122">
        <v>1</v>
      </c>
      <c r="L174" s="119" t="s">
        <v>471</v>
      </c>
      <c r="M174" s="119" t="s">
        <v>472</v>
      </c>
      <c r="N174" s="120">
        <v>42338</v>
      </c>
      <c r="O174" s="120">
        <v>42353</v>
      </c>
      <c r="P174" s="181" t="s">
        <v>1642</v>
      </c>
      <c r="Q174" s="180">
        <v>0</v>
      </c>
      <c r="R174" s="182">
        <v>0</v>
      </c>
      <c r="S174" s="183" t="s">
        <v>1485</v>
      </c>
      <c r="T174" s="548" t="s">
        <v>1724</v>
      </c>
      <c r="U174" s="181" t="s">
        <v>559</v>
      </c>
      <c r="V174" s="181" t="s">
        <v>1647</v>
      </c>
      <c r="W174" s="112">
        <v>42850</v>
      </c>
      <c r="X174" s="181" t="s">
        <v>405</v>
      </c>
    </row>
    <row r="175" spans="1:24" ht="175.5" customHeight="1">
      <c r="A175" s="266" t="s">
        <v>668</v>
      </c>
      <c r="B175" s="266" t="s">
        <v>478</v>
      </c>
      <c r="C175" s="291" t="s">
        <v>669</v>
      </c>
      <c r="D175" s="266" t="s">
        <v>128</v>
      </c>
      <c r="E175" s="273">
        <v>42272</v>
      </c>
      <c r="F175" s="281" t="s">
        <v>670</v>
      </c>
      <c r="G175" s="281" t="s">
        <v>671</v>
      </c>
      <c r="H175" s="281" t="s">
        <v>672</v>
      </c>
      <c r="I175" s="281" t="s">
        <v>673</v>
      </c>
      <c r="J175" s="117" t="s">
        <v>674</v>
      </c>
      <c r="K175" s="117">
        <v>1</v>
      </c>
      <c r="L175" s="119" t="s">
        <v>471</v>
      </c>
      <c r="M175" s="119" t="s">
        <v>675</v>
      </c>
      <c r="N175" s="120">
        <v>42272</v>
      </c>
      <c r="O175" s="120">
        <v>42460</v>
      </c>
      <c r="P175" s="121" t="s">
        <v>1642</v>
      </c>
      <c r="Q175" s="187">
        <v>0.1</v>
      </c>
      <c r="R175" s="188">
        <v>0.1</v>
      </c>
      <c r="S175" s="187" t="s">
        <v>402</v>
      </c>
      <c r="T175" s="549" t="s">
        <v>1728</v>
      </c>
      <c r="U175" s="181" t="s">
        <v>559</v>
      </c>
      <c r="V175" s="181" t="s">
        <v>1647</v>
      </c>
      <c r="W175" s="112">
        <v>42850</v>
      </c>
      <c r="X175" s="181" t="s">
        <v>405</v>
      </c>
    </row>
    <row r="176" spans="1:24" ht="162" customHeight="1">
      <c r="A176" s="266" t="s">
        <v>433</v>
      </c>
      <c r="B176" s="266" t="s">
        <v>335</v>
      </c>
      <c r="C176" s="291" t="s">
        <v>434</v>
      </c>
      <c r="D176" s="266" t="s">
        <v>435</v>
      </c>
      <c r="E176" s="273">
        <v>42135</v>
      </c>
      <c r="F176" s="281" t="s">
        <v>467</v>
      </c>
      <c r="G176" s="281" t="s">
        <v>466</v>
      </c>
      <c r="H176" s="281" t="s">
        <v>469</v>
      </c>
      <c r="I176" s="281" t="s">
        <v>468</v>
      </c>
      <c r="J176" s="117" t="s">
        <v>470</v>
      </c>
      <c r="K176" s="117">
        <v>1</v>
      </c>
      <c r="L176" s="119" t="s">
        <v>471</v>
      </c>
      <c r="M176" s="119" t="s">
        <v>472</v>
      </c>
      <c r="N176" s="120">
        <v>42135</v>
      </c>
      <c r="O176" s="120">
        <v>42226</v>
      </c>
      <c r="P176" s="121" t="s">
        <v>1700</v>
      </c>
      <c r="Q176" s="180">
        <v>0</v>
      </c>
      <c r="R176" s="182">
        <v>0</v>
      </c>
      <c r="S176" s="183" t="s">
        <v>1485</v>
      </c>
      <c r="T176" s="548" t="s">
        <v>1724</v>
      </c>
      <c r="U176" s="181" t="s">
        <v>559</v>
      </c>
      <c r="V176" s="181" t="s">
        <v>1647</v>
      </c>
      <c r="W176" s="112">
        <v>42850</v>
      </c>
      <c r="X176" s="181" t="s">
        <v>405</v>
      </c>
    </row>
    <row r="177" spans="1:24" ht="126" customHeight="1">
      <c r="A177" s="586" t="s">
        <v>477</v>
      </c>
      <c r="B177" s="586" t="s">
        <v>478</v>
      </c>
      <c r="C177" s="585" t="s">
        <v>479</v>
      </c>
      <c r="D177" s="586" t="s">
        <v>79</v>
      </c>
      <c r="E177" s="598">
        <v>42220</v>
      </c>
      <c r="F177" s="594" t="s">
        <v>728</v>
      </c>
      <c r="G177" s="281" t="s">
        <v>722</v>
      </c>
      <c r="H177" s="594" t="s">
        <v>357</v>
      </c>
      <c r="I177" s="281" t="s">
        <v>724</v>
      </c>
      <c r="J177" s="117" t="s">
        <v>727</v>
      </c>
      <c r="K177" s="117">
        <v>2</v>
      </c>
      <c r="L177" s="590" t="s">
        <v>369</v>
      </c>
      <c r="M177" s="590" t="s">
        <v>372</v>
      </c>
      <c r="N177" s="120">
        <v>42320</v>
      </c>
      <c r="O177" s="120">
        <v>42428</v>
      </c>
      <c r="P177" s="111" t="s">
        <v>1642</v>
      </c>
      <c r="Q177" s="180">
        <v>0</v>
      </c>
      <c r="R177" s="182">
        <v>0</v>
      </c>
      <c r="S177" s="183" t="s">
        <v>1485</v>
      </c>
      <c r="T177" s="548" t="s">
        <v>1724</v>
      </c>
      <c r="U177" s="181" t="s">
        <v>559</v>
      </c>
      <c r="V177" s="181" t="s">
        <v>1647</v>
      </c>
      <c r="W177" s="112">
        <v>42850</v>
      </c>
      <c r="X177" s="181" t="s">
        <v>405</v>
      </c>
    </row>
    <row r="178" spans="1:24" ht="141" customHeight="1">
      <c r="A178" s="586"/>
      <c r="B178" s="586"/>
      <c r="C178" s="585"/>
      <c r="D178" s="586"/>
      <c r="E178" s="598"/>
      <c r="F178" s="594"/>
      <c r="G178" s="281" t="s">
        <v>723</v>
      </c>
      <c r="H178" s="594"/>
      <c r="I178" s="281" t="s">
        <v>725</v>
      </c>
      <c r="J178" s="117" t="s">
        <v>726</v>
      </c>
      <c r="K178" s="117">
        <v>1</v>
      </c>
      <c r="L178" s="590"/>
      <c r="M178" s="590"/>
      <c r="N178" s="120">
        <v>42320</v>
      </c>
      <c r="O178" s="120">
        <v>42063</v>
      </c>
      <c r="P178" s="111" t="s">
        <v>1642</v>
      </c>
      <c r="Q178" s="180">
        <v>0</v>
      </c>
      <c r="R178" s="182">
        <v>0</v>
      </c>
      <c r="S178" s="183" t="s">
        <v>1485</v>
      </c>
      <c r="T178" s="548" t="s">
        <v>1724</v>
      </c>
      <c r="U178" s="181" t="s">
        <v>559</v>
      </c>
      <c r="V178" s="181" t="s">
        <v>1647</v>
      </c>
      <c r="W178" s="112">
        <v>42850</v>
      </c>
      <c r="X178" s="181" t="s">
        <v>405</v>
      </c>
    </row>
    <row r="179" spans="1:24" ht="267.75" customHeight="1">
      <c r="A179" s="266" t="s">
        <v>693</v>
      </c>
      <c r="B179" s="266" t="s">
        <v>478</v>
      </c>
      <c r="C179" s="291" t="s">
        <v>606</v>
      </c>
      <c r="D179" s="266" t="s">
        <v>649</v>
      </c>
      <c r="E179" s="273">
        <v>42320</v>
      </c>
      <c r="F179" s="281" t="s">
        <v>729</v>
      </c>
      <c r="G179" s="281" t="s">
        <v>730</v>
      </c>
      <c r="H179" s="281" t="s">
        <v>731</v>
      </c>
      <c r="I179" s="281" t="s">
        <v>732</v>
      </c>
      <c r="J179" s="117" t="s">
        <v>733</v>
      </c>
      <c r="K179" s="122">
        <v>1</v>
      </c>
      <c r="L179" s="119" t="s">
        <v>471</v>
      </c>
      <c r="M179" s="119" t="s">
        <v>734</v>
      </c>
      <c r="N179" s="120">
        <v>42320</v>
      </c>
      <c r="O179" s="120">
        <v>42369</v>
      </c>
      <c r="P179" s="181" t="s">
        <v>1642</v>
      </c>
      <c r="Q179" s="180">
        <v>0</v>
      </c>
      <c r="R179" s="182">
        <v>0</v>
      </c>
      <c r="S179" s="183" t="s">
        <v>1485</v>
      </c>
      <c r="T179" s="548" t="s">
        <v>1724</v>
      </c>
      <c r="U179" s="181" t="s">
        <v>559</v>
      </c>
      <c r="V179" s="181" t="s">
        <v>1647</v>
      </c>
      <c r="W179" s="112">
        <v>42850</v>
      </c>
      <c r="X179" s="181" t="s">
        <v>405</v>
      </c>
    </row>
    <row r="180" spans="1:26" ht="141" customHeight="1">
      <c r="A180" s="266" t="s">
        <v>846</v>
      </c>
      <c r="B180" s="266" t="s">
        <v>478</v>
      </c>
      <c r="C180" s="291" t="s">
        <v>847</v>
      </c>
      <c r="D180" s="266" t="s">
        <v>79</v>
      </c>
      <c r="E180" s="273">
        <v>42457</v>
      </c>
      <c r="F180" s="281" t="s">
        <v>848</v>
      </c>
      <c r="G180" s="281" t="s">
        <v>849</v>
      </c>
      <c r="H180" s="281" t="s">
        <v>850</v>
      </c>
      <c r="I180" s="281" t="s">
        <v>851</v>
      </c>
      <c r="J180" s="117" t="s">
        <v>852</v>
      </c>
      <c r="K180" s="117">
        <v>2</v>
      </c>
      <c r="L180" s="119" t="s">
        <v>471</v>
      </c>
      <c r="M180" s="119" t="s">
        <v>734</v>
      </c>
      <c r="N180" s="120">
        <v>42457</v>
      </c>
      <c r="O180" s="120">
        <v>42551</v>
      </c>
      <c r="P180" s="181" t="s">
        <v>1700</v>
      </c>
      <c r="Q180" s="180">
        <v>0</v>
      </c>
      <c r="R180" s="182">
        <v>0</v>
      </c>
      <c r="S180" s="183" t="s">
        <v>1485</v>
      </c>
      <c r="T180" s="548" t="s">
        <v>1729</v>
      </c>
      <c r="U180" s="181" t="s">
        <v>559</v>
      </c>
      <c r="V180" s="181" t="s">
        <v>1647</v>
      </c>
      <c r="W180" s="112">
        <v>42850</v>
      </c>
      <c r="X180" s="181" t="s">
        <v>405</v>
      </c>
      <c r="Z180" s="29"/>
    </row>
    <row r="181" spans="1:26" ht="141" customHeight="1">
      <c r="A181" s="266" t="s">
        <v>746</v>
      </c>
      <c r="B181" s="266" t="s">
        <v>478</v>
      </c>
      <c r="C181" s="291" t="s">
        <v>741</v>
      </c>
      <c r="D181" s="266" t="s">
        <v>747</v>
      </c>
      <c r="E181" s="273">
        <v>42412</v>
      </c>
      <c r="F181" s="281" t="s">
        <v>748</v>
      </c>
      <c r="G181" s="281" t="s">
        <v>749</v>
      </c>
      <c r="H181" s="281" t="s">
        <v>750</v>
      </c>
      <c r="I181" s="281" t="s">
        <v>751</v>
      </c>
      <c r="J181" s="117" t="s">
        <v>752</v>
      </c>
      <c r="K181" s="117">
        <v>4</v>
      </c>
      <c r="L181" s="119" t="s">
        <v>471</v>
      </c>
      <c r="M181" s="119" t="s">
        <v>734</v>
      </c>
      <c r="N181" s="120">
        <v>42412</v>
      </c>
      <c r="O181" s="120">
        <v>42551</v>
      </c>
      <c r="P181" s="181" t="s">
        <v>1700</v>
      </c>
      <c r="Q181" s="180">
        <v>0</v>
      </c>
      <c r="R181" s="182">
        <v>0</v>
      </c>
      <c r="S181" s="183" t="s">
        <v>1485</v>
      </c>
      <c r="T181" s="548" t="s">
        <v>1724</v>
      </c>
      <c r="U181" s="181" t="s">
        <v>559</v>
      </c>
      <c r="V181" s="181" t="s">
        <v>1647</v>
      </c>
      <c r="W181" s="112">
        <v>42850</v>
      </c>
      <c r="X181" s="181" t="s">
        <v>405</v>
      </c>
      <c r="Z181" s="29"/>
    </row>
    <row r="182" spans="1:24" ht="141" customHeight="1">
      <c r="A182" s="303" t="s">
        <v>1255</v>
      </c>
      <c r="B182" s="303" t="s">
        <v>478</v>
      </c>
      <c r="C182" s="306" t="s">
        <v>1256</v>
      </c>
      <c r="D182" s="303" t="s">
        <v>79</v>
      </c>
      <c r="E182" s="305">
        <v>42717</v>
      </c>
      <c r="F182" s="304" t="s">
        <v>1257</v>
      </c>
      <c r="G182" s="281" t="s">
        <v>1258</v>
      </c>
      <c r="H182" s="304" t="s">
        <v>1259</v>
      </c>
      <c r="I182" s="304" t="s">
        <v>1260</v>
      </c>
      <c r="J182" s="117" t="s">
        <v>1261</v>
      </c>
      <c r="K182" s="117">
        <v>2</v>
      </c>
      <c r="L182" s="119" t="s">
        <v>471</v>
      </c>
      <c r="M182" s="119" t="s">
        <v>734</v>
      </c>
      <c r="N182" s="120">
        <v>42718</v>
      </c>
      <c r="O182" s="120">
        <v>42720</v>
      </c>
      <c r="P182" s="181" t="s">
        <v>1700</v>
      </c>
      <c r="Q182" s="187">
        <v>2</v>
      </c>
      <c r="R182" s="188">
        <v>1</v>
      </c>
      <c r="S182" s="187" t="s">
        <v>403</v>
      </c>
      <c r="T182" s="548" t="s">
        <v>1726</v>
      </c>
      <c r="U182" s="516" t="s">
        <v>406</v>
      </c>
      <c r="V182" s="516" t="s">
        <v>1727</v>
      </c>
      <c r="W182" s="517">
        <v>42850</v>
      </c>
      <c r="X182" s="516" t="s">
        <v>405</v>
      </c>
    </row>
    <row r="183" spans="1:24" ht="216" customHeight="1">
      <c r="A183" s="586" t="s">
        <v>1374</v>
      </c>
      <c r="B183" s="586" t="s">
        <v>478</v>
      </c>
      <c r="C183" s="585" t="s">
        <v>1375</v>
      </c>
      <c r="D183" s="586" t="s">
        <v>133</v>
      </c>
      <c r="E183" s="598">
        <v>42811</v>
      </c>
      <c r="F183" s="594" t="s">
        <v>1376</v>
      </c>
      <c r="G183" s="281" t="s">
        <v>1377</v>
      </c>
      <c r="H183" s="594" t="s">
        <v>1378</v>
      </c>
      <c r="I183" s="281" t="s">
        <v>1379</v>
      </c>
      <c r="J183" s="117" t="s">
        <v>1380</v>
      </c>
      <c r="K183" s="117">
        <v>1</v>
      </c>
      <c r="L183" s="119" t="s">
        <v>471</v>
      </c>
      <c r="M183" s="119" t="s">
        <v>734</v>
      </c>
      <c r="N183" s="120">
        <v>42811</v>
      </c>
      <c r="O183" s="120">
        <v>42825</v>
      </c>
      <c r="P183" s="181" t="s">
        <v>1700</v>
      </c>
      <c r="Q183" s="180">
        <v>0</v>
      </c>
      <c r="R183" s="182">
        <v>0</v>
      </c>
      <c r="S183" s="183" t="s">
        <v>1485</v>
      </c>
      <c r="T183" s="548" t="s">
        <v>1724</v>
      </c>
      <c r="U183" s="181" t="s">
        <v>559</v>
      </c>
      <c r="V183" s="181" t="s">
        <v>1647</v>
      </c>
      <c r="W183" s="112">
        <v>42850</v>
      </c>
      <c r="X183" s="181" t="s">
        <v>405</v>
      </c>
    </row>
    <row r="184" spans="1:24" ht="216" customHeight="1">
      <c r="A184" s="586"/>
      <c r="B184" s="586"/>
      <c r="C184" s="585"/>
      <c r="D184" s="586"/>
      <c r="E184" s="598"/>
      <c r="F184" s="594"/>
      <c r="G184" s="281" t="s">
        <v>1381</v>
      </c>
      <c r="H184" s="594"/>
      <c r="I184" s="281" t="s">
        <v>1382</v>
      </c>
      <c r="J184" s="117" t="s">
        <v>1383</v>
      </c>
      <c r="K184" s="122">
        <v>1</v>
      </c>
      <c r="L184" s="119" t="s">
        <v>471</v>
      </c>
      <c r="M184" s="119" t="s">
        <v>734</v>
      </c>
      <c r="N184" s="120">
        <v>42811</v>
      </c>
      <c r="O184" s="120">
        <v>42855</v>
      </c>
      <c r="P184" s="181" t="s">
        <v>1700</v>
      </c>
      <c r="Q184" s="180">
        <v>0</v>
      </c>
      <c r="R184" s="182">
        <v>0</v>
      </c>
      <c r="S184" s="183" t="s">
        <v>1485</v>
      </c>
      <c r="T184" s="548" t="s">
        <v>1724</v>
      </c>
      <c r="U184" s="181" t="s">
        <v>559</v>
      </c>
      <c r="V184" s="181" t="s">
        <v>1647</v>
      </c>
      <c r="W184" s="112">
        <v>42850</v>
      </c>
      <c r="X184" s="181" t="s">
        <v>405</v>
      </c>
    </row>
    <row r="185" spans="1:24" ht="159" customHeight="1">
      <c r="A185" s="178" t="s">
        <v>305</v>
      </c>
      <c r="B185" s="178" t="s">
        <v>32</v>
      </c>
      <c r="C185" s="178" t="s">
        <v>306</v>
      </c>
      <c r="D185" s="178" t="s">
        <v>79</v>
      </c>
      <c r="E185" s="124">
        <v>41934</v>
      </c>
      <c r="F185" s="178" t="s">
        <v>307</v>
      </c>
      <c r="G185" s="178" t="s">
        <v>1384</v>
      </c>
      <c r="H185" s="178" t="s">
        <v>998</v>
      </c>
      <c r="I185" s="178" t="s">
        <v>999</v>
      </c>
      <c r="J185" s="178" t="s">
        <v>569</v>
      </c>
      <c r="K185" s="125">
        <v>1</v>
      </c>
      <c r="L185" s="126" t="s">
        <v>11</v>
      </c>
      <c r="M185" s="178" t="s">
        <v>308</v>
      </c>
      <c r="N185" s="124">
        <v>42135</v>
      </c>
      <c r="O185" s="124">
        <v>42153</v>
      </c>
      <c r="P185" s="468" t="s">
        <v>1590</v>
      </c>
      <c r="Q185" s="127">
        <v>0.7</v>
      </c>
      <c r="R185" s="487">
        <v>0.7</v>
      </c>
      <c r="S185" s="127" t="s">
        <v>402</v>
      </c>
      <c r="T185" s="486" t="s">
        <v>1651</v>
      </c>
      <c r="U185" s="128" t="s">
        <v>559</v>
      </c>
      <c r="V185" s="128" t="s">
        <v>1647</v>
      </c>
      <c r="W185" s="128">
        <v>42845</v>
      </c>
      <c r="X185" s="128" t="s">
        <v>405</v>
      </c>
    </row>
    <row r="186" spans="1:28" ht="118.5" customHeight="1">
      <c r="A186" s="178" t="s">
        <v>692</v>
      </c>
      <c r="B186" s="178" t="s">
        <v>32</v>
      </c>
      <c r="C186" s="123" t="s">
        <v>606</v>
      </c>
      <c r="D186" s="178" t="s">
        <v>649</v>
      </c>
      <c r="E186" s="124">
        <v>42282</v>
      </c>
      <c r="F186" s="178" t="s">
        <v>704</v>
      </c>
      <c r="G186" s="178" t="s">
        <v>705</v>
      </c>
      <c r="H186" s="178" t="s">
        <v>1000</v>
      </c>
      <c r="I186" s="178" t="s">
        <v>1001</v>
      </c>
      <c r="J186" s="178" t="s">
        <v>1002</v>
      </c>
      <c r="K186" s="158">
        <v>0.7</v>
      </c>
      <c r="L186" s="126" t="s">
        <v>11</v>
      </c>
      <c r="M186" s="178" t="s">
        <v>308</v>
      </c>
      <c r="N186" s="124">
        <v>42282</v>
      </c>
      <c r="O186" s="124">
        <v>42369</v>
      </c>
      <c r="P186" s="457" t="s">
        <v>1591</v>
      </c>
      <c r="Q186" s="127">
        <v>1</v>
      </c>
      <c r="R186" s="487">
        <v>1</v>
      </c>
      <c r="S186" s="127" t="s">
        <v>403</v>
      </c>
      <c r="T186" s="486" t="s">
        <v>1682</v>
      </c>
      <c r="U186" s="489" t="s">
        <v>406</v>
      </c>
      <c r="V186" s="489" t="s">
        <v>1683</v>
      </c>
      <c r="W186" s="489">
        <v>42849</v>
      </c>
      <c r="X186" s="489" t="s">
        <v>405</v>
      </c>
      <c r="Z186" s="29"/>
      <c r="AB186" s="30"/>
    </row>
    <row r="187" spans="1:28" ht="151.5" customHeight="1">
      <c r="A187" s="178" t="s">
        <v>1003</v>
      </c>
      <c r="B187" s="178" t="s">
        <v>32</v>
      </c>
      <c r="C187" s="123" t="s">
        <v>1004</v>
      </c>
      <c r="D187" s="178" t="s">
        <v>649</v>
      </c>
      <c r="E187" s="124">
        <v>42649</v>
      </c>
      <c r="F187" s="178" t="s">
        <v>1005</v>
      </c>
      <c r="G187" s="178" t="s">
        <v>1006</v>
      </c>
      <c r="H187" s="178" t="s">
        <v>1007</v>
      </c>
      <c r="I187" s="178" t="s">
        <v>1008</v>
      </c>
      <c r="J187" s="123" t="s">
        <v>1009</v>
      </c>
      <c r="K187" s="158">
        <v>1</v>
      </c>
      <c r="L187" s="126" t="s">
        <v>11</v>
      </c>
      <c r="M187" s="178" t="s">
        <v>308</v>
      </c>
      <c r="N187" s="124">
        <v>42649</v>
      </c>
      <c r="O187" s="124">
        <v>42653</v>
      </c>
      <c r="P187" s="457" t="s">
        <v>1648</v>
      </c>
      <c r="Q187" s="127">
        <v>1</v>
      </c>
      <c r="R187" s="487">
        <v>1</v>
      </c>
      <c r="S187" s="127" t="s">
        <v>403</v>
      </c>
      <c r="T187" s="488" t="s">
        <v>1649</v>
      </c>
      <c r="U187" s="489" t="s">
        <v>406</v>
      </c>
      <c r="V187" s="489" t="s">
        <v>1650</v>
      </c>
      <c r="W187" s="489">
        <v>42845</v>
      </c>
      <c r="X187" s="489" t="s">
        <v>405</v>
      </c>
      <c r="AA187" s="30"/>
      <c r="AB187" s="30"/>
    </row>
    <row r="188" spans="1:28" ht="151.5" customHeight="1">
      <c r="A188" s="567" t="s">
        <v>263</v>
      </c>
      <c r="B188" s="567" t="s">
        <v>158</v>
      </c>
      <c r="C188" s="567" t="s">
        <v>264</v>
      </c>
      <c r="D188" s="567" t="s">
        <v>133</v>
      </c>
      <c r="E188" s="593">
        <v>41934</v>
      </c>
      <c r="F188" s="589" t="s">
        <v>265</v>
      </c>
      <c r="G188" s="245" t="s">
        <v>439</v>
      </c>
      <c r="H188" s="595" t="s">
        <v>441</v>
      </c>
      <c r="I188" s="245" t="s">
        <v>442</v>
      </c>
      <c r="J188" s="245" t="s">
        <v>444</v>
      </c>
      <c r="K188" s="245">
        <v>1</v>
      </c>
      <c r="L188" s="588" t="s">
        <v>182</v>
      </c>
      <c r="M188" s="588" t="s">
        <v>446</v>
      </c>
      <c r="N188" s="290">
        <v>42135</v>
      </c>
      <c r="O188" s="290">
        <v>42215</v>
      </c>
      <c r="P188" s="352" t="s">
        <v>1486</v>
      </c>
      <c r="Q188" s="352">
        <v>0.2</v>
      </c>
      <c r="R188" s="353">
        <v>0.2</v>
      </c>
      <c r="S188" s="352" t="s">
        <v>402</v>
      </c>
      <c r="T188" s="550" t="s">
        <v>1701</v>
      </c>
      <c r="U188" s="129" t="s">
        <v>559</v>
      </c>
      <c r="V188" s="130" t="s">
        <v>1647</v>
      </c>
      <c r="W188" s="130">
        <v>42850</v>
      </c>
      <c r="X188" s="232" t="s">
        <v>405</v>
      </c>
      <c r="AB188" s="30"/>
    </row>
    <row r="189" spans="1:28" ht="151.5" customHeight="1">
      <c r="A189" s="567"/>
      <c r="B189" s="567"/>
      <c r="C189" s="567"/>
      <c r="D189" s="567"/>
      <c r="E189" s="567"/>
      <c r="F189" s="589"/>
      <c r="G189" s="245" t="s">
        <v>440</v>
      </c>
      <c r="H189" s="595"/>
      <c r="I189" s="245" t="s">
        <v>443</v>
      </c>
      <c r="J189" s="245" t="s">
        <v>445</v>
      </c>
      <c r="K189" s="245">
        <v>1</v>
      </c>
      <c r="L189" s="588"/>
      <c r="M189" s="588"/>
      <c r="N189" s="290">
        <v>42216</v>
      </c>
      <c r="O189" s="290">
        <v>42223</v>
      </c>
      <c r="P189" s="352" t="s">
        <v>1487</v>
      </c>
      <c r="Q189" s="352">
        <v>0</v>
      </c>
      <c r="R189" s="353">
        <v>0</v>
      </c>
      <c r="S189" s="352" t="s">
        <v>1485</v>
      </c>
      <c r="T189" s="551" t="s">
        <v>1702</v>
      </c>
      <c r="U189" s="129" t="s">
        <v>559</v>
      </c>
      <c r="V189" s="130" t="s">
        <v>1647</v>
      </c>
      <c r="W189" s="130">
        <v>42850</v>
      </c>
      <c r="X189" s="232" t="s">
        <v>405</v>
      </c>
      <c r="AB189" s="30"/>
    </row>
    <row r="190" spans="1:24" ht="163.5" customHeight="1">
      <c r="A190" s="233" t="s">
        <v>615</v>
      </c>
      <c r="B190" s="233" t="s">
        <v>158</v>
      </c>
      <c r="C190" s="131" t="s">
        <v>617</v>
      </c>
      <c r="D190" s="233" t="s">
        <v>128</v>
      </c>
      <c r="E190" s="244">
        <v>42254</v>
      </c>
      <c r="F190" s="231" t="s">
        <v>618</v>
      </c>
      <c r="G190" s="245" t="s">
        <v>619</v>
      </c>
      <c r="H190" s="245" t="s">
        <v>620</v>
      </c>
      <c r="I190" s="245" t="s">
        <v>621</v>
      </c>
      <c r="J190" s="245" t="s">
        <v>622</v>
      </c>
      <c r="K190" s="132">
        <v>1</v>
      </c>
      <c r="L190" s="290" t="s">
        <v>447</v>
      </c>
      <c r="M190" s="290" t="s">
        <v>360</v>
      </c>
      <c r="N190" s="290">
        <v>42254</v>
      </c>
      <c r="O190" s="290">
        <v>42369</v>
      </c>
      <c r="P190" s="352" t="s">
        <v>1488</v>
      </c>
      <c r="Q190" s="352">
        <v>0</v>
      </c>
      <c r="R190" s="353">
        <v>0</v>
      </c>
      <c r="S190" s="352" t="s">
        <v>1485</v>
      </c>
      <c r="T190" s="551" t="s">
        <v>1703</v>
      </c>
      <c r="U190" s="129" t="s">
        <v>559</v>
      </c>
      <c r="V190" s="130" t="s">
        <v>1647</v>
      </c>
      <c r="W190" s="130">
        <v>42850</v>
      </c>
      <c r="X190" s="232" t="s">
        <v>405</v>
      </c>
    </row>
    <row r="191" spans="1:24" ht="150.75" customHeight="1">
      <c r="A191" s="233" t="s">
        <v>1268</v>
      </c>
      <c r="B191" s="233" t="s">
        <v>158</v>
      </c>
      <c r="C191" s="131" t="s">
        <v>616</v>
      </c>
      <c r="D191" s="233" t="s">
        <v>128</v>
      </c>
      <c r="E191" s="244">
        <v>42254</v>
      </c>
      <c r="F191" s="231" t="s">
        <v>623</v>
      </c>
      <c r="G191" s="245" t="s">
        <v>624</v>
      </c>
      <c r="H191" s="245" t="s">
        <v>625</v>
      </c>
      <c r="I191" s="245" t="s">
        <v>789</v>
      </c>
      <c r="J191" s="245" t="s">
        <v>790</v>
      </c>
      <c r="K191" s="245">
        <v>1</v>
      </c>
      <c r="L191" s="290" t="s">
        <v>473</v>
      </c>
      <c r="M191" s="290" t="s">
        <v>474</v>
      </c>
      <c r="N191" s="290">
        <v>42431</v>
      </c>
      <c r="O191" s="290">
        <v>42521</v>
      </c>
      <c r="P191" s="352" t="s">
        <v>1489</v>
      </c>
      <c r="Q191" s="352">
        <v>0.2</v>
      </c>
      <c r="R191" s="353">
        <v>0.2</v>
      </c>
      <c r="S191" s="352" t="s">
        <v>402</v>
      </c>
      <c r="T191" s="551" t="s">
        <v>1704</v>
      </c>
      <c r="U191" s="129" t="s">
        <v>559</v>
      </c>
      <c r="V191" s="130" t="s">
        <v>1647</v>
      </c>
      <c r="W191" s="130">
        <v>42850</v>
      </c>
      <c r="X191" s="232" t="s">
        <v>405</v>
      </c>
    </row>
    <row r="192" spans="1:28" ht="151.5" customHeight="1">
      <c r="A192" s="300" t="s">
        <v>1269</v>
      </c>
      <c r="B192" s="300" t="s">
        <v>158</v>
      </c>
      <c r="C192" s="300" t="s">
        <v>320</v>
      </c>
      <c r="D192" s="300" t="s">
        <v>79</v>
      </c>
      <c r="E192" s="301">
        <v>41934</v>
      </c>
      <c r="F192" s="299" t="s">
        <v>566</v>
      </c>
      <c r="G192" s="245" t="s">
        <v>1308</v>
      </c>
      <c r="H192" s="302" t="s">
        <v>321</v>
      </c>
      <c r="I192" s="245" t="s">
        <v>567</v>
      </c>
      <c r="J192" s="245" t="s">
        <v>1307</v>
      </c>
      <c r="K192" s="245">
        <v>1</v>
      </c>
      <c r="L192" s="307" t="s">
        <v>182</v>
      </c>
      <c r="M192" s="307" t="s">
        <v>309</v>
      </c>
      <c r="N192" s="290">
        <v>42220</v>
      </c>
      <c r="O192" s="290">
        <v>42916</v>
      </c>
      <c r="P192" s="352" t="s">
        <v>1490</v>
      </c>
      <c r="Q192" s="352">
        <v>0</v>
      </c>
      <c r="R192" s="353">
        <v>0</v>
      </c>
      <c r="S192" s="353" t="s">
        <v>1485</v>
      </c>
      <c r="T192" s="551" t="s">
        <v>1705</v>
      </c>
      <c r="U192" s="129" t="s">
        <v>559</v>
      </c>
      <c r="V192" s="130" t="s">
        <v>1647</v>
      </c>
      <c r="W192" s="130">
        <v>42850</v>
      </c>
      <c r="X192" s="232" t="s">
        <v>405</v>
      </c>
      <c r="AB192" s="30"/>
    </row>
    <row r="193" spans="1:24" ht="151.5" customHeight="1">
      <c r="A193" s="233" t="s">
        <v>599</v>
      </c>
      <c r="B193" s="233" t="s">
        <v>158</v>
      </c>
      <c r="C193" s="233" t="s">
        <v>600</v>
      </c>
      <c r="D193" s="233" t="s">
        <v>79</v>
      </c>
      <c r="E193" s="244">
        <v>42247</v>
      </c>
      <c r="F193" s="231" t="s">
        <v>601</v>
      </c>
      <c r="G193" s="245" t="s">
        <v>602</v>
      </c>
      <c r="H193" s="245" t="s">
        <v>603</v>
      </c>
      <c r="I193" s="245" t="s">
        <v>604</v>
      </c>
      <c r="J193" s="245" t="s">
        <v>1267</v>
      </c>
      <c r="K193" s="133">
        <v>1</v>
      </c>
      <c r="L193" s="290" t="s">
        <v>473</v>
      </c>
      <c r="M193" s="290" t="s">
        <v>474</v>
      </c>
      <c r="N193" s="290">
        <v>42135</v>
      </c>
      <c r="O193" s="290">
        <v>42277</v>
      </c>
      <c r="P193" s="354" t="s">
        <v>1491</v>
      </c>
      <c r="Q193" s="352">
        <v>0.1</v>
      </c>
      <c r="R193" s="353">
        <v>0.1</v>
      </c>
      <c r="S193" s="352" t="s">
        <v>402</v>
      </c>
      <c r="T193" s="551" t="s">
        <v>1706</v>
      </c>
      <c r="U193" s="129" t="s">
        <v>559</v>
      </c>
      <c r="V193" s="130" t="s">
        <v>1647</v>
      </c>
      <c r="W193" s="130">
        <v>42850</v>
      </c>
      <c r="X193" s="232" t="s">
        <v>405</v>
      </c>
    </row>
    <row r="194" spans="1:24" ht="151.5" customHeight="1">
      <c r="A194" s="233" t="s">
        <v>610</v>
      </c>
      <c r="B194" s="233" t="s">
        <v>158</v>
      </c>
      <c r="C194" s="233" t="s">
        <v>611</v>
      </c>
      <c r="D194" s="233" t="s">
        <v>612</v>
      </c>
      <c r="E194" s="244">
        <v>42254</v>
      </c>
      <c r="F194" s="231" t="s">
        <v>626</v>
      </c>
      <c r="G194" s="245" t="s">
        <v>627</v>
      </c>
      <c r="H194" s="245" t="s">
        <v>628</v>
      </c>
      <c r="I194" s="245" t="s">
        <v>629</v>
      </c>
      <c r="J194" s="245" t="s">
        <v>630</v>
      </c>
      <c r="K194" s="245">
        <v>1</v>
      </c>
      <c r="L194" s="290" t="s">
        <v>473</v>
      </c>
      <c r="M194" s="290" t="s">
        <v>474</v>
      </c>
      <c r="N194" s="290">
        <v>42254</v>
      </c>
      <c r="O194" s="290">
        <v>42460</v>
      </c>
      <c r="P194" s="352" t="s">
        <v>1492</v>
      </c>
      <c r="Q194" s="352">
        <v>0</v>
      </c>
      <c r="R194" s="353">
        <v>0</v>
      </c>
      <c r="S194" s="352" t="s">
        <v>1485</v>
      </c>
      <c r="T194" s="551" t="s">
        <v>1703</v>
      </c>
      <c r="U194" s="129" t="s">
        <v>559</v>
      </c>
      <c r="V194" s="130" t="s">
        <v>1647</v>
      </c>
      <c r="W194" s="130">
        <v>42850</v>
      </c>
      <c r="X194" s="232" t="s">
        <v>405</v>
      </c>
    </row>
    <row r="195" spans="1:24" ht="151.5" customHeight="1">
      <c r="A195" s="567" t="s">
        <v>613</v>
      </c>
      <c r="B195" s="567" t="s">
        <v>158</v>
      </c>
      <c r="C195" s="567" t="s">
        <v>614</v>
      </c>
      <c r="D195" s="567" t="s">
        <v>612</v>
      </c>
      <c r="E195" s="593">
        <v>42270</v>
      </c>
      <c r="F195" s="589" t="s">
        <v>653</v>
      </c>
      <c r="G195" s="245" t="s">
        <v>654</v>
      </c>
      <c r="H195" s="595" t="s">
        <v>656</v>
      </c>
      <c r="I195" s="595" t="s">
        <v>701</v>
      </c>
      <c r="J195" s="133" t="s">
        <v>703</v>
      </c>
      <c r="K195" s="245">
        <v>1</v>
      </c>
      <c r="L195" s="290" t="s">
        <v>473</v>
      </c>
      <c r="M195" s="290" t="s">
        <v>474</v>
      </c>
      <c r="N195" s="290">
        <v>42254</v>
      </c>
      <c r="O195" s="290">
        <v>42353</v>
      </c>
      <c r="P195" s="352" t="s">
        <v>1486</v>
      </c>
      <c r="Q195" s="352">
        <v>0.2</v>
      </c>
      <c r="R195" s="353">
        <v>0.2</v>
      </c>
      <c r="S195" s="352" t="s">
        <v>402</v>
      </c>
      <c r="T195" s="550" t="s">
        <v>1701</v>
      </c>
      <c r="U195" s="129" t="s">
        <v>559</v>
      </c>
      <c r="V195" s="130" t="s">
        <v>1647</v>
      </c>
      <c r="W195" s="130">
        <v>42850</v>
      </c>
      <c r="X195" s="232" t="s">
        <v>405</v>
      </c>
    </row>
    <row r="196" spans="1:24" ht="151.5" customHeight="1">
      <c r="A196" s="567"/>
      <c r="B196" s="567"/>
      <c r="C196" s="567"/>
      <c r="D196" s="567"/>
      <c r="E196" s="593"/>
      <c r="F196" s="589"/>
      <c r="G196" s="245" t="s">
        <v>655</v>
      </c>
      <c r="H196" s="595"/>
      <c r="I196" s="595"/>
      <c r="J196" s="245" t="s">
        <v>702</v>
      </c>
      <c r="K196" s="245">
        <v>1</v>
      </c>
      <c r="L196" s="290" t="s">
        <v>473</v>
      </c>
      <c r="M196" s="290" t="s">
        <v>474</v>
      </c>
      <c r="N196" s="290">
        <v>42254</v>
      </c>
      <c r="O196" s="290">
        <v>42361</v>
      </c>
      <c r="P196" s="352" t="s">
        <v>1487</v>
      </c>
      <c r="Q196" s="352">
        <v>0</v>
      </c>
      <c r="R196" s="353">
        <v>0</v>
      </c>
      <c r="S196" s="352" t="s">
        <v>1485</v>
      </c>
      <c r="T196" s="551" t="s">
        <v>1702</v>
      </c>
      <c r="U196" s="129" t="s">
        <v>559</v>
      </c>
      <c r="V196" s="130" t="s">
        <v>1647</v>
      </c>
      <c r="W196" s="130">
        <v>42850</v>
      </c>
      <c r="X196" s="232" t="s">
        <v>405</v>
      </c>
    </row>
    <row r="197" spans="1:24" ht="157.5" customHeight="1">
      <c r="A197" s="233" t="s">
        <v>739</v>
      </c>
      <c r="B197" s="233" t="s">
        <v>158</v>
      </c>
      <c r="C197" s="233" t="s">
        <v>741</v>
      </c>
      <c r="D197" s="233" t="s">
        <v>79</v>
      </c>
      <c r="E197" s="244">
        <v>42404</v>
      </c>
      <c r="F197" s="233" t="s">
        <v>740</v>
      </c>
      <c r="G197" s="231" t="s">
        <v>742</v>
      </c>
      <c r="H197" s="231" t="s">
        <v>743</v>
      </c>
      <c r="I197" s="231" t="s">
        <v>744</v>
      </c>
      <c r="J197" s="231" t="s">
        <v>745</v>
      </c>
      <c r="K197" s="134">
        <v>1</v>
      </c>
      <c r="L197" s="290" t="s">
        <v>473</v>
      </c>
      <c r="M197" s="290" t="s">
        <v>474</v>
      </c>
      <c r="N197" s="290">
        <v>42404</v>
      </c>
      <c r="O197" s="290">
        <v>42460</v>
      </c>
      <c r="P197" s="352" t="s">
        <v>1493</v>
      </c>
      <c r="Q197" s="352">
        <v>0</v>
      </c>
      <c r="R197" s="353">
        <v>0</v>
      </c>
      <c r="S197" s="352" t="s">
        <v>1485</v>
      </c>
      <c r="T197" s="551" t="s">
        <v>1707</v>
      </c>
      <c r="U197" s="129" t="s">
        <v>559</v>
      </c>
      <c r="V197" s="130" t="s">
        <v>1647</v>
      </c>
      <c r="W197" s="130">
        <v>42850</v>
      </c>
      <c r="X197" s="232" t="s">
        <v>405</v>
      </c>
    </row>
    <row r="198" spans="1:24" ht="132" customHeight="1">
      <c r="A198" s="233" t="s">
        <v>791</v>
      </c>
      <c r="B198" s="233" t="s">
        <v>158</v>
      </c>
      <c r="C198" s="233" t="s">
        <v>792</v>
      </c>
      <c r="D198" s="233" t="s">
        <v>128</v>
      </c>
      <c r="E198" s="244">
        <v>42438</v>
      </c>
      <c r="F198" s="233" t="s">
        <v>796</v>
      </c>
      <c r="G198" s="231" t="s">
        <v>797</v>
      </c>
      <c r="H198" s="231" t="s">
        <v>798</v>
      </c>
      <c r="I198" s="231" t="s">
        <v>1270</v>
      </c>
      <c r="J198" s="231" t="s">
        <v>799</v>
      </c>
      <c r="K198" s="134">
        <v>1</v>
      </c>
      <c r="L198" s="290" t="s">
        <v>473</v>
      </c>
      <c r="M198" s="290" t="s">
        <v>474</v>
      </c>
      <c r="N198" s="290">
        <v>42438</v>
      </c>
      <c r="O198" s="290">
        <v>42551</v>
      </c>
      <c r="P198" s="352" t="s">
        <v>1494</v>
      </c>
      <c r="Q198" s="352">
        <v>1</v>
      </c>
      <c r="R198" s="353">
        <v>1</v>
      </c>
      <c r="S198" s="352" t="s">
        <v>402</v>
      </c>
      <c r="T198" s="551" t="s">
        <v>1708</v>
      </c>
      <c r="U198" s="129" t="s">
        <v>559</v>
      </c>
      <c r="V198" s="130" t="s">
        <v>1647</v>
      </c>
      <c r="W198" s="130">
        <v>42850</v>
      </c>
      <c r="X198" s="232" t="s">
        <v>405</v>
      </c>
    </row>
    <row r="199" spans="1:24" ht="147.75" customHeight="1">
      <c r="A199" s="567" t="s">
        <v>1447</v>
      </c>
      <c r="B199" s="567" t="s">
        <v>158</v>
      </c>
      <c r="C199" s="567" t="s">
        <v>1448</v>
      </c>
      <c r="D199" s="567" t="s">
        <v>79</v>
      </c>
      <c r="E199" s="593">
        <v>42759</v>
      </c>
      <c r="F199" s="567" t="s">
        <v>1449</v>
      </c>
      <c r="G199" s="231" t="s">
        <v>1450</v>
      </c>
      <c r="H199" s="589" t="s">
        <v>1440</v>
      </c>
      <c r="I199" s="231" t="s">
        <v>1451</v>
      </c>
      <c r="J199" s="231" t="s">
        <v>1442</v>
      </c>
      <c r="K199" s="135">
        <v>1</v>
      </c>
      <c r="L199" s="290" t="s">
        <v>473</v>
      </c>
      <c r="M199" s="290" t="s">
        <v>474</v>
      </c>
      <c r="N199" s="290">
        <v>42759</v>
      </c>
      <c r="O199" s="290">
        <v>42762</v>
      </c>
      <c r="P199" s="352" t="s">
        <v>1495</v>
      </c>
      <c r="Q199" s="352">
        <v>0.5</v>
      </c>
      <c r="R199" s="353">
        <v>0.5</v>
      </c>
      <c r="S199" s="352" t="s">
        <v>402</v>
      </c>
      <c r="T199" s="551" t="s">
        <v>1709</v>
      </c>
      <c r="U199" s="129" t="s">
        <v>559</v>
      </c>
      <c r="V199" s="130" t="s">
        <v>1647</v>
      </c>
      <c r="W199" s="130">
        <v>42850</v>
      </c>
      <c r="X199" s="232" t="s">
        <v>405</v>
      </c>
    </row>
    <row r="200" spans="1:24" ht="141.75" customHeight="1">
      <c r="A200" s="567"/>
      <c r="B200" s="567"/>
      <c r="C200" s="567"/>
      <c r="D200" s="567"/>
      <c r="E200" s="593"/>
      <c r="F200" s="567"/>
      <c r="G200" s="231" t="s">
        <v>1445</v>
      </c>
      <c r="H200" s="589"/>
      <c r="I200" s="231" t="s">
        <v>1446</v>
      </c>
      <c r="J200" s="231" t="s">
        <v>832</v>
      </c>
      <c r="K200" s="135">
        <v>1</v>
      </c>
      <c r="L200" s="290" t="s">
        <v>473</v>
      </c>
      <c r="M200" s="290" t="s">
        <v>474</v>
      </c>
      <c r="N200" s="290">
        <v>42759</v>
      </c>
      <c r="O200" s="290">
        <v>42762</v>
      </c>
      <c r="P200" s="352" t="s">
        <v>1496</v>
      </c>
      <c r="Q200" s="352">
        <v>1</v>
      </c>
      <c r="R200" s="353">
        <v>1</v>
      </c>
      <c r="S200" s="352" t="s">
        <v>403</v>
      </c>
      <c r="T200" s="551" t="s">
        <v>1710</v>
      </c>
      <c r="U200" s="508" t="s">
        <v>406</v>
      </c>
      <c r="V200" s="509" t="s">
        <v>1677</v>
      </c>
      <c r="W200" s="509">
        <v>42850</v>
      </c>
      <c r="X200" s="510" t="s">
        <v>405</v>
      </c>
    </row>
    <row r="201" spans="1:24" ht="159.75" customHeight="1">
      <c r="A201" s="567" t="s">
        <v>1452</v>
      </c>
      <c r="B201" s="567" t="s">
        <v>158</v>
      </c>
      <c r="C201" s="567" t="s">
        <v>1453</v>
      </c>
      <c r="D201" s="567" t="s">
        <v>79</v>
      </c>
      <c r="E201" s="593">
        <v>42759</v>
      </c>
      <c r="F201" s="567" t="s">
        <v>1454</v>
      </c>
      <c r="G201" s="231" t="s">
        <v>1455</v>
      </c>
      <c r="H201" s="589" t="s">
        <v>1456</v>
      </c>
      <c r="I201" s="231" t="s">
        <v>1457</v>
      </c>
      <c r="J201" s="231" t="s">
        <v>1458</v>
      </c>
      <c r="K201" s="134">
        <v>1</v>
      </c>
      <c r="L201" s="290" t="s">
        <v>473</v>
      </c>
      <c r="M201" s="290" t="s">
        <v>474</v>
      </c>
      <c r="N201" s="290">
        <v>42759</v>
      </c>
      <c r="O201" s="290">
        <v>42853</v>
      </c>
      <c r="P201" s="352" t="s">
        <v>1497</v>
      </c>
      <c r="Q201" s="352">
        <v>0</v>
      </c>
      <c r="R201" s="353">
        <v>0</v>
      </c>
      <c r="S201" s="352" t="s">
        <v>1485</v>
      </c>
      <c r="T201" s="551" t="s">
        <v>1711</v>
      </c>
      <c r="U201" s="129" t="s">
        <v>559</v>
      </c>
      <c r="V201" s="130" t="s">
        <v>1647</v>
      </c>
      <c r="W201" s="130">
        <v>42850</v>
      </c>
      <c r="X201" s="232" t="s">
        <v>405</v>
      </c>
    </row>
    <row r="202" spans="1:24" ht="153" customHeight="1">
      <c r="A202" s="567"/>
      <c r="B202" s="567"/>
      <c r="C202" s="567"/>
      <c r="D202" s="567"/>
      <c r="E202" s="593"/>
      <c r="F202" s="567"/>
      <c r="G202" s="231" t="s">
        <v>1459</v>
      </c>
      <c r="H202" s="589"/>
      <c r="I202" s="231" t="s">
        <v>1460</v>
      </c>
      <c r="J202" s="231" t="s">
        <v>1461</v>
      </c>
      <c r="K202" s="135">
        <v>1</v>
      </c>
      <c r="L202" s="290" t="s">
        <v>473</v>
      </c>
      <c r="M202" s="290" t="s">
        <v>474</v>
      </c>
      <c r="N202" s="290">
        <v>42759</v>
      </c>
      <c r="O202" s="290">
        <v>42766</v>
      </c>
      <c r="P202" s="352" t="s">
        <v>1498</v>
      </c>
      <c r="Q202" s="352">
        <v>1</v>
      </c>
      <c r="R202" s="353">
        <v>1</v>
      </c>
      <c r="S202" s="352" t="s">
        <v>402</v>
      </c>
      <c r="T202" s="551" t="s">
        <v>1712</v>
      </c>
      <c r="U202" s="129" t="s">
        <v>559</v>
      </c>
      <c r="V202" s="130" t="s">
        <v>1647</v>
      </c>
      <c r="W202" s="130">
        <v>42850</v>
      </c>
      <c r="X202" s="232" t="s">
        <v>405</v>
      </c>
    </row>
    <row r="203" spans="1:24" ht="148.5" customHeight="1">
      <c r="A203" s="567" t="s">
        <v>1462</v>
      </c>
      <c r="B203" s="567" t="s">
        <v>158</v>
      </c>
      <c r="C203" s="567" t="s">
        <v>1463</v>
      </c>
      <c r="D203" s="567" t="s">
        <v>79</v>
      </c>
      <c r="E203" s="593">
        <v>42759</v>
      </c>
      <c r="F203" s="567" t="s">
        <v>1463</v>
      </c>
      <c r="G203" s="589" t="s">
        <v>1464</v>
      </c>
      <c r="H203" s="231" t="s">
        <v>1465</v>
      </c>
      <c r="I203" s="589" t="s">
        <v>1466</v>
      </c>
      <c r="J203" s="231" t="s">
        <v>1467</v>
      </c>
      <c r="K203" s="134">
        <v>1</v>
      </c>
      <c r="L203" s="290" t="s">
        <v>473</v>
      </c>
      <c r="M203" s="290" t="s">
        <v>474</v>
      </c>
      <c r="N203" s="290">
        <v>42759</v>
      </c>
      <c r="O203" s="290">
        <v>42766</v>
      </c>
      <c r="P203" s="352" t="s">
        <v>1499</v>
      </c>
      <c r="Q203" s="352">
        <v>0.9</v>
      </c>
      <c r="R203" s="353">
        <v>0.9</v>
      </c>
      <c r="S203" s="352" t="s">
        <v>402</v>
      </c>
      <c r="T203" s="551" t="s">
        <v>1765</v>
      </c>
      <c r="U203" s="129" t="s">
        <v>559</v>
      </c>
      <c r="V203" s="130" t="s">
        <v>1647</v>
      </c>
      <c r="W203" s="130">
        <v>42852</v>
      </c>
      <c r="X203" s="232" t="s">
        <v>1766</v>
      </c>
    </row>
    <row r="204" spans="1:24" ht="168.75" customHeight="1">
      <c r="A204" s="567"/>
      <c r="B204" s="567"/>
      <c r="C204" s="567"/>
      <c r="D204" s="567"/>
      <c r="E204" s="593"/>
      <c r="F204" s="567"/>
      <c r="G204" s="589"/>
      <c r="H204" s="231" t="s">
        <v>1468</v>
      </c>
      <c r="I204" s="589"/>
      <c r="J204" s="231" t="s">
        <v>1469</v>
      </c>
      <c r="K204" s="134">
        <v>1</v>
      </c>
      <c r="L204" s="290" t="s">
        <v>473</v>
      </c>
      <c r="M204" s="290" t="s">
        <v>474</v>
      </c>
      <c r="N204" s="290">
        <v>42759</v>
      </c>
      <c r="O204" s="290">
        <v>42825</v>
      </c>
      <c r="P204" s="352" t="s">
        <v>1750</v>
      </c>
      <c r="Q204" s="352">
        <v>1</v>
      </c>
      <c r="R204" s="353">
        <v>1</v>
      </c>
      <c r="S204" s="352" t="s">
        <v>402</v>
      </c>
      <c r="T204" s="550" t="s">
        <v>1750</v>
      </c>
      <c r="U204" s="129" t="s">
        <v>559</v>
      </c>
      <c r="V204" s="130" t="s">
        <v>1647</v>
      </c>
      <c r="W204" s="130">
        <v>42852</v>
      </c>
      <c r="X204" s="232" t="s">
        <v>1766</v>
      </c>
    </row>
    <row r="205" spans="1:24" ht="176.25" customHeight="1">
      <c r="A205" s="621" t="s">
        <v>550</v>
      </c>
      <c r="B205" s="621" t="s">
        <v>551</v>
      </c>
      <c r="C205" s="615" t="s">
        <v>552</v>
      </c>
      <c r="D205" s="615" t="s">
        <v>151</v>
      </c>
      <c r="E205" s="618">
        <v>42188</v>
      </c>
      <c r="F205" s="615" t="s">
        <v>553</v>
      </c>
      <c r="G205" s="230" t="s">
        <v>1018</v>
      </c>
      <c r="H205" s="615" t="s">
        <v>554</v>
      </c>
      <c r="I205" s="230" t="s">
        <v>1023</v>
      </c>
      <c r="J205" s="230" t="s">
        <v>1028</v>
      </c>
      <c r="K205" s="179">
        <v>1</v>
      </c>
      <c r="L205" s="615" t="s">
        <v>551</v>
      </c>
      <c r="M205" s="615" t="s">
        <v>555</v>
      </c>
      <c r="N205" s="234">
        <v>42736</v>
      </c>
      <c r="O205" s="234">
        <v>42765</v>
      </c>
      <c r="P205" s="369" t="s">
        <v>1525</v>
      </c>
      <c r="Q205" s="373">
        <v>61</v>
      </c>
      <c r="R205" s="368">
        <v>0.6</v>
      </c>
      <c r="S205" s="230" t="s">
        <v>402</v>
      </c>
      <c r="T205" s="369" t="s">
        <v>1803</v>
      </c>
      <c r="U205" s="230" t="s">
        <v>559</v>
      </c>
      <c r="V205" s="230" t="s">
        <v>1647</v>
      </c>
      <c r="W205" s="136">
        <v>42852</v>
      </c>
      <c r="X205" s="230" t="s">
        <v>405</v>
      </c>
    </row>
    <row r="206" spans="1:24" ht="140.25" customHeight="1">
      <c r="A206" s="622"/>
      <c r="B206" s="622"/>
      <c r="C206" s="616"/>
      <c r="D206" s="616"/>
      <c r="E206" s="713"/>
      <c r="F206" s="616"/>
      <c r="G206" s="230" t="s">
        <v>1019</v>
      </c>
      <c r="H206" s="616"/>
      <c r="I206" s="230" t="s">
        <v>1024</v>
      </c>
      <c r="J206" s="230" t="s">
        <v>1029</v>
      </c>
      <c r="K206" s="179">
        <v>1</v>
      </c>
      <c r="L206" s="616"/>
      <c r="M206" s="616"/>
      <c r="N206" s="234">
        <v>42767</v>
      </c>
      <c r="O206" s="234">
        <v>42428</v>
      </c>
      <c r="P206" s="369" t="s">
        <v>1526</v>
      </c>
      <c r="Q206" s="373">
        <v>74</v>
      </c>
      <c r="R206" s="368">
        <v>0.23</v>
      </c>
      <c r="S206" s="230" t="s">
        <v>402</v>
      </c>
      <c r="T206" s="369" t="s">
        <v>1802</v>
      </c>
      <c r="U206" s="230" t="s">
        <v>559</v>
      </c>
      <c r="V206" s="522" t="s">
        <v>1647</v>
      </c>
      <c r="W206" s="136">
        <v>42852</v>
      </c>
      <c r="X206" s="522" t="s">
        <v>405</v>
      </c>
    </row>
    <row r="207" spans="1:24" ht="177.75" customHeight="1">
      <c r="A207" s="622"/>
      <c r="B207" s="622"/>
      <c r="C207" s="616"/>
      <c r="D207" s="616"/>
      <c r="E207" s="713"/>
      <c r="F207" s="616"/>
      <c r="G207" s="230" t="s">
        <v>1020</v>
      </c>
      <c r="H207" s="616"/>
      <c r="I207" s="230" t="s">
        <v>1025</v>
      </c>
      <c r="J207" s="230" t="s">
        <v>1030</v>
      </c>
      <c r="K207" s="179">
        <v>1</v>
      </c>
      <c r="L207" s="616"/>
      <c r="M207" s="616"/>
      <c r="N207" s="234">
        <v>42795</v>
      </c>
      <c r="O207" s="234">
        <v>42825</v>
      </c>
      <c r="P207" s="369" t="s">
        <v>1527</v>
      </c>
      <c r="Q207" s="373">
        <v>27</v>
      </c>
      <c r="R207" s="368">
        <v>0.15</v>
      </c>
      <c r="S207" s="230" t="s">
        <v>402</v>
      </c>
      <c r="T207" s="369" t="s">
        <v>1801</v>
      </c>
      <c r="U207" s="230" t="s">
        <v>559</v>
      </c>
      <c r="V207" s="522" t="s">
        <v>1647</v>
      </c>
      <c r="W207" s="136">
        <v>42852</v>
      </c>
      <c r="X207" s="522" t="s">
        <v>405</v>
      </c>
    </row>
    <row r="208" spans="1:24" ht="125.25" customHeight="1">
      <c r="A208" s="622"/>
      <c r="B208" s="622"/>
      <c r="C208" s="616"/>
      <c r="D208" s="616"/>
      <c r="E208" s="713"/>
      <c r="F208" s="616"/>
      <c r="G208" s="230" t="s">
        <v>1021</v>
      </c>
      <c r="H208" s="616"/>
      <c r="I208" s="230" t="s">
        <v>1026</v>
      </c>
      <c r="J208" s="230" t="s">
        <v>1031</v>
      </c>
      <c r="K208" s="179">
        <v>1</v>
      </c>
      <c r="L208" s="616"/>
      <c r="M208" s="616"/>
      <c r="N208" s="234">
        <v>42826</v>
      </c>
      <c r="O208" s="234">
        <v>42853</v>
      </c>
      <c r="P208" s="369" t="s">
        <v>1528</v>
      </c>
      <c r="Q208" s="373">
        <v>13</v>
      </c>
      <c r="R208" s="368">
        <v>0.1</v>
      </c>
      <c r="S208" s="230" t="s">
        <v>402</v>
      </c>
      <c r="T208" s="369" t="s">
        <v>1800</v>
      </c>
      <c r="U208" s="522" t="s">
        <v>559</v>
      </c>
      <c r="V208" s="522" t="s">
        <v>1647</v>
      </c>
      <c r="W208" s="136">
        <v>42852</v>
      </c>
      <c r="X208" s="522" t="s">
        <v>405</v>
      </c>
    </row>
    <row r="209" spans="1:24" ht="161.25" customHeight="1">
      <c r="A209" s="623"/>
      <c r="B209" s="623"/>
      <c r="C209" s="617"/>
      <c r="D209" s="617"/>
      <c r="E209" s="619"/>
      <c r="F209" s="617"/>
      <c r="G209" s="230" t="s">
        <v>1022</v>
      </c>
      <c r="H209" s="617"/>
      <c r="I209" s="230" t="s">
        <v>1027</v>
      </c>
      <c r="J209" s="230" t="s">
        <v>1032</v>
      </c>
      <c r="K209" s="179">
        <v>1</v>
      </c>
      <c r="L209" s="617"/>
      <c r="M209" s="617"/>
      <c r="N209" s="234">
        <v>42856</v>
      </c>
      <c r="O209" s="234">
        <v>42916</v>
      </c>
      <c r="P209" s="369" t="s">
        <v>1529</v>
      </c>
      <c r="Q209" s="373">
        <v>100</v>
      </c>
      <c r="R209" s="368">
        <v>0.25</v>
      </c>
      <c r="S209" s="230" t="s">
        <v>402</v>
      </c>
      <c r="T209" s="369" t="s">
        <v>1799</v>
      </c>
      <c r="U209" s="522" t="s">
        <v>559</v>
      </c>
      <c r="V209" s="522" t="s">
        <v>1647</v>
      </c>
      <c r="W209" s="136">
        <v>42852</v>
      </c>
      <c r="X209" s="522" t="s">
        <v>405</v>
      </c>
    </row>
    <row r="210" spans="1:24" ht="123" customHeight="1">
      <c r="A210" s="621" t="s">
        <v>930</v>
      </c>
      <c r="B210" s="621" t="s">
        <v>551</v>
      </c>
      <c r="C210" s="615" t="s">
        <v>556</v>
      </c>
      <c r="D210" s="615" t="s">
        <v>151</v>
      </c>
      <c r="E210" s="618">
        <v>42188</v>
      </c>
      <c r="F210" s="615" t="s">
        <v>557</v>
      </c>
      <c r="G210" s="230" t="s">
        <v>715</v>
      </c>
      <c r="H210" s="615" t="s">
        <v>558</v>
      </c>
      <c r="I210" s="230" t="s">
        <v>718</v>
      </c>
      <c r="J210" s="230" t="s">
        <v>528</v>
      </c>
      <c r="K210" s="137">
        <v>1</v>
      </c>
      <c r="L210" s="615" t="s">
        <v>551</v>
      </c>
      <c r="M210" s="615" t="s">
        <v>555</v>
      </c>
      <c r="N210" s="234">
        <v>42401</v>
      </c>
      <c r="O210" s="234">
        <v>42428</v>
      </c>
      <c r="P210" s="369" t="s">
        <v>1530</v>
      </c>
      <c r="Q210" s="373">
        <v>237</v>
      </c>
      <c r="R210" s="368">
        <v>0.9</v>
      </c>
      <c r="S210" s="230" t="s">
        <v>402</v>
      </c>
      <c r="T210" s="369" t="s">
        <v>1798</v>
      </c>
      <c r="U210" s="522" t="s">
        <v>559</v>
      </c>
      <c r="V210" s="522" t="s">
        <v>1647</v>
      </c>
      <c r="W210" s="136">
        <v>42852</v>
      </c>
      <c r="X210" s="522" t="s">
        <v>405</v>
      </c>
    </row>
    <row r="211" spans="1:24" ht="111" customHeight="1">
      <c r="A211" s="623"/>
      <c r="B211" s="623"/>
      <c r="C211" s="617"/>
      <c r="D211" s="617"/>
      <c r="E211" s="619"/>
      <c r="F211" s="617"/>
      <c r="G211" s="230" t="s">
        <v>716</v>
      </c>
      <c r="H211" s="617"/>
      <c r="I211" s="230" t="s">
        <v>719</v>
      </c>
      <c r="J211" s="230" t="s">
        <v>528</v>
      </c>
      <c r="K211" s="137">
        <v>1</v>
      </c>
      <c r="L211" s="617"/>
      <c r="M211" s="617"/>
      <c r="N211" s="234">
        <v>42430</v>
      </c>
      <c r="O211" s="234">
        <v>42460</v>
      </c>
      <c r="P211" s="369" t="s">
        <v>1531</v>
      </c>
      <c r="Q211" s="373">
        <v>247</v>
      </c>
      <c r="R211" s="368">
        <v>0.95</v>
      </c>
      <c r="S211" s="230" t="s">
        <v>402</v>
      </c>
      <c r="T211" s="369" t="s">
        <v>1796</v>
      </c>
      <c r="U211" s="522" t="s">
        <v>559</v>
      </c>
      <c r="V211" s="522" t="s">
        <v>1647</v>
      </c>
      <c r="W211" s="136">
        <v>42852</v>
      </c>
      <c r="X211" s="522" t="s">
        <v>405</v>
      </c>
    </row>
    <row r="212" spans="1:24" ht="127.5" customHeight="1" hidden="1">
      <c r="A212" s="620" t="s">
        <v>735</v>
      </c>
      <c r="B212" s="620" t="s">
        <v>551</v>
      </c>
      <c r="C212" s="584" t="s">
        <v>736</v>
      </c>
      <c r="D212" s="584" t="s">
        <v>151</v>
      </c>
      <c r="E212" s="614">
        <v>42188</v>
      </c>
      <c r="F212" s="584" t="s">
        <v>557</v>
      </c>
      <c r="G212" s="230" t="s">
        <v>714</v>
      </c>
      <c r="H212" s="584" t="s">
        <v>558</v>
      </c>
      <c r="I212" s="230" t="s">
        <v>717</v>
      </c>
      <c r="J212" s="230" t="s">
        <v>528</v>
      </c>
      <c r="K212" s="137">
        <v>1</v>
      </c>
      <c r="L212" s="584" t="s">
        <v>551</v>
      </c>
      <c r="M212" s="584" t="s">
        <v>555</v>
      </c>
      <c r="N212" s="234">
        <v>42377</v>
      </c>
      <c r="O212" s="234">
        <v>42399</v>
      </c>
      <c r="P212" s="230" t="s">
        <v>929</v>
      </c>
      <c r="Q212" s="230">
        <v>43</v>
      </c>
      <c r="R212" s="230" t="s">
        <v>866</v>
      </c>
      <c r="S212" s="230" t="s">
        <v>402</v>
      </c>
      <c r="T212" s="369" t="s">
        <v>874</v>
      </c>
      <c r="U212" s="230" t="s">
        <v>559</v>
      </c>
      <c r="V212" s="145" t="s">
        <v>931</v>
      </c>
      <c r="W212" s="136">
        <v>42486</v>
      </c>
      <c r="X212" s="230" t="s">
        <v>405</v>
      </c>
    </row>
    <row r="213" spans="1:24" ht="201.75" customHeight="1">
      <c r="A213" s="620"/>
      <c r="B213" s="620"/>
      <c r="C213" s="584"/>
      <c r="D213" s="584"/>
      <c r="E213" s="614"/>
      <c r="F213" s="584"/>
      <c r="G213" s="230" t="s">
        <v>715</v>
      </c>
      <c r="H213" s="584"/>
      <c r="I213" s="230" t="s">
        <v>718</v>
      </c>
      <c r="J213" s="230" t="s">
        <v>528</v>
      </c>
      <c r="K213" s="137">
        <v>1</v>
      </c>
      <c r="L213" s="584"/>
      <c r="M213" s="584"/>
      <c r="N213" s="234">
        <v>42377</v>
      </c>
      <c r="O213" s="234">
        <v>42428</v>
      </c>
      <c r="P213" s="369" t="s">
        <v>1532</v>
      </c>
      <c r="Q213" s="373">
        <v>237</v>
      </c>
      <c r="R213" s="368">
        <v>0.9</v>
      </c>
      <c r="S213" s="230" t="s">
        <v>402</v>
      </c>
      <c r="T213" s="369" t="s">
        <v>1797</v>
      </c>
      <c r="U213" s="522" t="s">
        <v>559</v>
      </c>
      <c r="V213" s="522" t="s">
        <v>1647</v>
      </c>
      <c r="W213" s="136">
        <v>42852</v>
      </c>
      <c r="X213" s="522" t="s">
        <v>405</v>
      </c>
    </row>
    <row r="214" spans="1:24" ht="129" customHeight="1">
      <c r="A214" s="620"/>
      <c r="B214" s="620"/>
      <c r="C214" s="584"/>
      <c r="D214" s="584"/>
      <c r="E214" s="614"/>
      <c r="F214" s="584"/>
      <c r="G214" s="230" t="s">
        <v>716</v>
      </c>
      <c r="H214" s="584"/>
      <c r="I214" s="230" t="s">
        <v>719</v>
      </c>
      <c r="J214" s="230" t="s">
        <v>528</v>
      </c>
      <c r="K214" s="137">
        <v>1</v>
      </c>
      <c r="L214" s="584"/>
      <c r="M214" s="584"/>
      <c r="N214" s="234">
        <v>42377</v>
      </c>
      <c r="O214" s="234">
        <v>42460</v>
      </c>
      <c r="P214" s="369" t="s">
        <v>1531</v>
      </c>
      <c r="Q214" s="373">
        <v>247</v>
      </c>
      <c r="R214" s="368">
        <v>0.95</v>
      </c>
      <c r="S214" s="230" t="s">
        <v>402</v>
      </c>
      <c r="T214" s="369" t="s">
        <v>1796</v>
      </c>
      <c r="U214" s="522" t="s">
        <v>559</v>
      </c>
      <c r="V214" s="522" t="s">
        <v>1647</v>
      </c>
      <c r="W214" s="136">
        <v>42852</v>
      </c>
      <c r="X214" s="522" t="s">
        <v>405</v>
      </c>
    </row>
    <row r="215" spans="1:24" ht="94.5" hidden="1">
      <c r="A215" s="620" t="s">
        <v>1014</v>
      </c>
      <c r="B215" s="620" t="s">
        <v>551</v>
      </c>
      <c r="C215" s="584" t="s">
        <v>1048</v>
      </c>
      <c r="D215" s="584" t="s">
        <v>151</v>
      </c>
      <c r="E215" s="614">
        <v>42475</v>
      </c>
      <c r="F215" s="584" t="s">
        <v>921</v>
      </c>
      <c r="G215" s="230" t="s">
        <v>955</v>
      </c>
      <c r="H215" s="230" t="s">
        <v>958</v>
      </c>
      <c r="I215" s="230" t="s">
        <v>957</v>
      </c>
      <c r="J215" s="230" t="s">
        <v>956</v>
      </c>
      <c r="K215" s="138">
        <v>4</v>
      </c>
      <c r="L215" s="230" t="s">
        <v>551</v>
      </c>
      <c r="M215" s="230" t="s">
        <v>555</v>
      </c>
      <c r="N215" s="234">
        <v>42579</v>
      </c>
      <c r="O215" s="234">
        <v>42587</v>
      </c>
      <c r="P215" s="230" t="s">
        <v>1010</v>
      </c>
      <c r="Q215" s="230">
        <v>3</v>
      </c>
      <c r="R215" s="179">
        <v>1</v>
      </c>
      <c r="S215" s="230" t="s">
        <v>403</v>
      </c>
      <c r="T215" s="369" t="s">
        <v>1010</v>
      </c>
      <c r="U215" s="246" t="s">
        <v>406</v>
      </c>
      <c r="V215" s="246" t="s">
        <v>1016</v>
      </c>
      <c r="W215" s="151">
        <v>42661</v>
      </c>
      <c r="X215" s="230" t="s">
        <v>405</v>
      </c>
    </row>
    <row r="216" spans="1:24" ht="255" customHeight="1">
      <c r="A216" s="620"/>
      <c r="B216" s="620"/>
      <c r="C216" s="584"/>
      <c r="D216" s="584"/>
      <c r="E216" s="614"/>
      <c r="F216" s="584"/>
      <c r="G216" s="230" t="s">
        <v>922</v>
      </c>
      <c r="H216" s="230" t="s">
        <v>923</v>
      </c>
      <c r="I216" s="230" t="s">
        <v>924</v>
      </c>
      <c r="J216" s="230" t="s">
        <v>925</v>
      </c>
      <c r="K216" s="137">
        <v>1</v>
      </c>
      <c r="L216" s="230" t="s">
        <v>551</v>
      </c>
      <c r="M216" s="230" t="s">
        <v>555</v>
      </c>
      <c r="N216" s="234" t="s">
        <v>926</v>
      </c>
      <c r="O216" s="234">
        <v>42581</v>
      </c>
      <c r="P216" s="369" t="s">
        <v>1533</v>
      </c>
      <c r="Q216" s="373">
        <v>0.2</v>
      </c>
      <c r="R216" s="368">
        <v>0.2</v>
      </c>
      <c r="S216" s="230" t="s">
        <v>402</v>
      </c>
      <c r="T216" s="369" t="s">
        <v>1795</v>
      </c>
      <c r="U216" s="522" t="s">
        <v>559</v>
      </c>
      <c r="V216" s="522" t="s">
        <v>1647</v>
      </c>
      <c r="W216" s="136">
        <v>42852</v>
      </c>
      <c r="X216" s="522" t="s">
        <v>405</v>
      </c>
    </row>
    <row r="217" spans="1:24" ht="116.25" customHeight="1">
      <c r="A217" s="620"/>
      <c r="B217" s="620"/>
      <c r="C217" s="584"/>
      <c r="D217" s="584"/>
      <c r="E217" s="614"/>
      <c r="F217" s="584"/>
      <c r="G217" s="230" t="s">
        <v>1033</v>
      </c>
      <c r="H217" s="584"/>
      <c r="I217" s="230" t="s">
        <v>1034</v>
      </c>
      <c r="J217" s="230" t="s">
        <v>1035</v>
      </c>
      <c r="K217" s="137">
        <v>1</v>
      </c>
      <c r="L217" s="230" t="s">
        <v>551</v>
      </c>
      <c r="M217" s="230" t="s">
        <v>555</v>
      </c>
      <c r="N217" s="234">
        <v>42587</v>
      </c>
      <c r="O217" s="234">
        <v>42839</v>
      </c>
      <c r="P217" s="369" t="s">
        <v>1534</v>
      </c>
      <c r="Q217" s="373">
        <v>0.8</v>
      </c>
      <c r="R217" s="368">
        <v>0.8</v>
      </c>
      <c r="S217" s="230" t="s">
        <v>402</v>
      </c>
      <c r="T217" s="369" t="s">
        <v>1819</v>
      </c>
      <c r="U217" s="230" t="s">
        <v>559</v>
      </c>
      <c r="V217" s="230" t="s">
        <v>1647</v>
      </c>
      <c r="W217" s="136">
        <v>42859</v>
      </c>
      <c r="X217" s="230" t="s">
        <v>405</v>
      </c>
    </row>
    <row r="218" spans="1:24" ht="178.5" customHeight="1">
      <c r="A218" s="620"/>
      <c r="B218" s="620"/>
      <c r="C218" s="584"/>
      <c r="D218" s="584"/>
      <c r="E218" s="614"/>
      <c r="F218" s="584"/>
      <c r="G218" s="230" t="s">
        <v>1037</v>
      </c>
      <c r="H218" s="584"/>
      <c r="I218" s="230" t="s">
        <v>1045</v>
      </c>
      <c r="J218" s="167" t="s">
        <v>1036</v>
      </c>
      <c r="K218" s="137">
        <v>1</v>
      </c>
      <c r="L218" s="230" t="s">
        <v>551</v>
      </c>
      <c r="M218" s="230" t="s">
        <v>555</v>
      </c>
      <c r="N218" s="234">
        <v>42614</v>
      </c>
      <c r="O218" s="234">
        <v>42853</v>
      </c>
      <c r="P218" s="369" t="s">
        <v>1535</v>
      </c>
      <c r="Q218" s="373" t="s">
        <v>245</v>
      </c>
      <c r="R218" s="555" t="s">
        <v>245</v>
      </c>
      <c r="S218" s="555" t="s">
        <v>245</v>
      </c>
      <c r="T218" s="369" t="s">
        <v>1820</v>
      </c>
      <c r="U218" s="555" t="s">
        <v>559</v>
      </c>
      <c r="V218" s="555" t="s">
        <v>1647</v>
      </c>
      <c r="W218" s="136">
        <v>42859</v>
      </c>
      <c r="X218" s="555" t="s">
        <v>405</v>
      </c>
    </row>
    <row r="219" spans="1:24" ht="127.5" customHeight="1">
      <c r="A219" s="620"/>
      <c r="B219" s="620"/>
      <c r="C219" s="584"/>
      <c r="D219" s="584"/>
      <c r="E219" s="614"/>
      <c r="F219" s="584"/>
      <c r="G219" s="230" t="s">
        <v>1044</v>
      </c>
      <c r="H219" s="584"/>
      <c r="I219" s="230" t="s">
        <v>1039</v>
      </c>
      <c r="J219" s="230" t="s">
        <v>1038</v>
      </c>
      <c r="K219" s="137">
        <v>1</v>
      </c>
      <c r="L219" s="230" t="s">
        <v>551</v>
      </c>
      <c r="M219" s="230" t="s">
        <v>555</v>
      </c>
      <c r="N219" s="234">
        <v>42614</v>
      </c>
      <c r="O219" s="234">
        <v>42839</v>
      </c>
      <c r="P219" s="369" t="s">
        <v>1536</v>
      </c>
      <c r="Q219" s="555">
        <v>0.8</v>
      </c>
      <c r="R219" s="368">
        <v>0.8</v>
      </c>
      <c r="S219" s="555" t="s">
        <v>402</v>
      </c>
      <c r="T219" s="369" t="s">
        <v>1821</v>
      </c>
      <c r="U219" s="555" t="s">
        <v>559</v>
      </c>
      <c r="V219" s="555" t="s">
        <v>1647</v>
      </c>
      <c r="W219" s="136">
        <v>42859</v>
      </c>
      <c r="X219" s="555" t="s">
        <v>405</v>
      </c>
    </row>
    <row r="220" spans="1:24" ht="153.75" customHeight="1">
      <c r="A220" s="621" t="s">
        <v>928</v>
      </c>
      <c r="B220" s="621" t="s">
        <v>551</v>
      </c>
      <c r="C220" s="615" t="s">
        <v>1049</v>
      </c>
      <c r="D220" s="615" t="s">
        <v>151</v>
      </c>
      <c r="E220" s="618">
        <v>42475</v>
      </c>
      <c r="F220" s="615" t="s">
        <v>927</v>
      </c>
      <c r="G220" s="230" t="s">
        <v>1046</v>
      </c>
      <c r="H220" s="615" t="s">
        <v>959</v>
      </c>
      <c r="I220" s="230" t="s">
        <v>1034</v>
      </c>
      <c r="J220" s="230" t="s">
        <v>1040</v>
      </c>
      <c r="K220" s="137">
        <v>1</v>
      </c>
      <c r="L220" s="230" t="s">
        <v>551</v>
      </c>
      <c r="M220" s="230" t="s">
        <v>555</v>
      </c>
      <c r="N220" s="234">
        <v>42584</v>
      </c>
      <c r="O220" s="234">
        <v>42872</v>
      </c>
      <c r="P220" s="369" t="s">
        <v>1537</v>
      </c>
      <c r="Q220" s="373" t="s">
        <v>245</v>
      </c>
      <c r="R220" s="368" t="s">
        <v>245</v>
      </c>
      <c r="S220" s="230" t="s">
        <v>245</v>
      </c>
      <c r="T220" s="369" t="s">
        <v>1822</v>
      </c>
      <c r="U220" s="555" t="s">
        <v>559</v>
      </c>
      <c r="V220" s="555" t="s">
        <v>1647</v>
      </c>
      <c r="W220" s="136">
        <v>42859</v>
      </c>
      <c r="X220" s="555" t="s">
        <v>405</v>
      </c>
    </row>
    <row r="221" spans="1:24" ht="191.25" customHeight="1">
      <c r="A221" s="622"/>
      <c r="B221" s="622"/>
      <c r="C221" s="616"/>
      <c r="D221" s="616"/>
      <c r="E221" s="713"/>
      <c r="F221" s="616"/>
      <c r="G221" s="230" t="s">
        <v>1043</v>
      </c>
      <c r="H221" s="616"/>
      <c r="I221" s="230" t="s">
        <v>1034</v>
      </c>
      <c r="J221" s="230" t="s">
        <v>1041</v>
      </c>
      <c r="K221" s="137">
        <v>1</v>
      </c>
      <c r="L221" s="230" t="s">
        <v>551</v>
      </c>
      <c r="M221" s="230" t="s">
        <v>555</v>
      </c>
      <c r="N221" s="234">
        <v>42584</v>
      </c>
      <c r="O221" s="234">
        <v>42886</v>
      </c>
      <c r="P221" s="369" t="s">
        <v>1534</v>
      </c>
      <c r="Q221" s="555">
        <v>0.8</v>
      </c>
      <c r="R221" s="368">
        <v>0.8</v>
      </c>
      <c r="S221" s="555" t="s">
        <v>402</v>
      </c>
      <c r="T221" s="369" t="s">
        <v>1819</v>
      </c>
      <c r="U221" s="555" t="s">
        <v>559</v>
      </c>
      <c r="V221" s="555" t="s">
        <v>1647</v>
      </c>
      <c r="W221" s="136">
        <v>42859</v>
      </c>
      <c r="X221" s="555" t="s">
        <v>405</v>
      </c>
    </row>
    <row r="222" spans="1:24" ht="177" customHeight="1">
      <c r="A222" s="623"/>
      <c r="B222" s="623"/>
      <c r="C222" s="617"/>
      <c r="D222" s="617"/>
      <c r="E222" s="619"/>
      <c r="F222" s="617"/>
      <c r="G222" s="230" t="s">
        <v>1044</v>
      </c>
      <c r="H222" s="617"/>
      <c r="I222" s="230" t="s">
        <v>1047</v>
      </c>
      <c r="J222" s="230" t="s">
        <v>1042</v>
      </c>
      <c r="K222" s="137">
        <v>1</v>
      </c>
      <c r="L222" s="230" t="s">
        <v>551</v>
      </c>
      <c r="M222" s="230" t="s">
        <v>555</v>
      </c>
      <c r="N222" s="234">
        <v>42584</v>
      </c>
      <c r="O222" s="234">
        <v>42886</v>
      </c>
      <c r="P222" s="369" t="s">
        <v>1536</v>
      </c>
      <c r="Q222" s="555">
        <v>0.8</v>
      </c>
      <c r="R222" s="368">
        <v>0.8</v>
      </c>
      <c r="S222" s="555" t="s">
        <v>402</v>
      </c>
      <c r="T222" s="369" t="s">
        <v>1821</v>
      </c>
      <c r="U222" s="555" t="s">
        <v>559</v>
      </c>
      <c r="V222" s="555" t="s">
        <v>1647</v>
      </c>
      <c r="W222" s="136">
        <v>42859</v>
      </c>
      <c r="X222" s="555" t="s">
        <v>405</v>
      </c>
    </row>
    <row r="223" spans="1:24" ht="118.5" customHeight="1">
      <c r="A223" s="611" t="s">
        <v>332</v>
      </c>
      <c r="B223" s="611" t="s">
        <v>333</v>
      </c>
      <c r="C223" s="610" t="s">
        <v>339</v>
      </c>
      <c r="D223" s="613" t="s">
        <v>128</v>
      </c>
      <c r="E223" s="721">
        <v>42067</v>
      </c>
      <c r="F223" s="612" t="s">
        <v>358</v>
      </c>
      <c r="G223" s="229" t="s">
        <v>840</v>
      </c>
      <c r="H223" s="612" t="s">
        <v>839</v>
      </c>
      <c r="I223" s="229" t="s">
        <v>842</v>
      </c>
      <c r="J223" s="139" t="s">
        <v>841</v>
      </c>
      <c r="K223" s="139">
        <v>1</v>
      </c>
      <c r="L223" s="140" t="s">
        <v>232</v>
      </c>
      <c r="M223" s="140" t="s">
        <v>271</v>
      </c>
      <c r="N223" s="141">
        <v>42447</v>
      </c>
      <c r="O223" s="141">
        <v>42489</v>
      </c>
      <c r="P223" s="348" t="s">
        <v>1483</v>
      </c>
      <c r="Q223" s="349">
        <v>0</v>
      </c>
      <c r="R223" s="350">
        <v>0</v>
      </c>
      <c r="S223" s="351" t="s">
        <v>1485</v>
      </c>
      <c r="T223" s="552" t="s">
        <v>1730</v>
      </c>
      <c r="U223" s="142" t="s">
        <v>559</v>
      </c>
      <c r="V223" s="142" t="s">
        <v>1647</v>
      </c>
      <c r="W223" s="143">
        <v>42852</v>
      </c>
      <c r="X223" s="142" t="s">
        <v>405</v>
      </c>
    </row>
    <row r="224" spans="1:24" ht="118.5" customHeight="1">
      <c r="A224" s="611"/>
      <c r="B224" s="611"/>
      <c r="C224" s="610"/>
      <c r="D224" s="613"/>
      <c r="E224" s="721"/>
      <c r="F224" s="612"/>
      <c r="G224" s="229" t="s">
        <v>843</v>
      </c>
      <c r="H224" s="612"/>
      <c r="I224" s="229" t="s">
        <v>359</v>
      </c>
      <c r="J224" s="139" t="s">
        <v>844</v>
      </c>
      <c r="K224" s="139">
        <v>1</v>
      </c>
      <c r="L224" s="140" t="s">
        <v>232</v>
      </c>
      <c r="M224" s="140" t="s">
        <v>271</v>
      </c>
      <c r="N224" s="141">
        <v>42492</v>
      </c>
      <c r="O224" s="141">
        <v>42510</v>
      </c>
      <c r="P224" s="348" t="s">
        <v>1484</v>
      </c>
      <c r="Q224" s="349">
        <v>0</v>
      </c>
      <c r="R224" s="350">
        <v>0</v>
      </c>
      <c r="S224" s="351" t="s">
        <v>1485</v>
      </c>
      <c r="T224" s="552" t="s">
        <v>1730</v>
      </c>
      <c r="U224" s="142" t="s">
        <v>559</v>
      </c>
      <c r="V224" s="142" t="s">
        <v>1647</v>
      </c>
      <c r="W224" s="143">
        <v>42852</v>
      </c>
      <c r="X224" s="142" t="s">
        <v>405</v>
      </c>
    </row>
    <row r="225" spans="1:24" ht="132" customHeight="1">
      <c r="A225" s="279" t="s">
        <v>650</v>
      </c>
      <c r="B225" s="279" t="s">
        <v>132</v>
      </c>
      <c r="C225" s="282" t="s">
        <v>651</v>
      </c>
      <c r="D225" s="278" t="s">
        <v>128</v>
      </c>
      <c r="E225" s="243">
        <v>42276</v>
      </c>
      <c r="F225" s="229" t="s">
        <v>686</v>
      </c>
      <c r="G225" s="229" t="s">
        <v>687</v>
      </c>
      <c r="H225" s="229" t="s">
        <v>688</v>
      </c>
      <c r="I225" s="229" t="s">
        <v>689</v>
      </c>
      <c r="J225" s="139" t="s">
        <v>690</v>
      </c>
      <c r="K225" s="144">
        <v>1</v>
      </c>
      <c r="L225" s="140" t="s">
        <v>129</v>
      </c>
      <c r="M225" s="140" t="s">
        <v>373</v>
      </c>
      <c r="N225" s="141">
        <v>42276</v>
      </c>
      <c r="O225" s="141">
        <v>42369</v>
      </c>
      <c r="P225" s="348" t="s">
        <v>1480</v>
      </c>
      <c r="Q225" s="349">
        <v>0.2</v>
      </c>
      <c r="R225" s="350">
        <v>0.2</v>
      </c>
      <c r="S225" s="351" t="s">
        <v>402</v>
      </c>
      <c r="T225" s="552" t="s">
        <v>1730</v>
      </c>
      <c r="U225" s="142" t="s">
        <v>559</v>
      </c>
      <c r="V225" s="142" t="s">
        <v>1647</v>
      </c>
      <c r="W225" s="143">
        <v>42852</v>
      </c>
      <c r="X225" s="142" t="s">
        <v>405</v>
      </c>
    </row>
    <row r="226" spans="1:24" ht="157.5" customHeight="1">
      <c r="A226" s="279" t="s">
        <v>424</v>
      </c>
      <c r="B226" s="279" t="s">
        <v>333</v>
      </c>
      <c r="C226" s="282" t="s">
        <v>425</v>
      </c>
      <c r="D226" s="278" t="s">
        <v>79</v>
      </c>
      <c r="E226" s="243">
        <v>42102</v>
      </c>
      <c r="F226" s="229" t="s">
        <v>426</v>
      </c>
      <c r="G226" s="229" t="s">
        <v>427</v>
      </c>
      <c r="H226" s="229" t="s">
        <v>428</v>
      </c>
      <c r="I226" s="229" t="s">
        <v>429</v>
      </c>
      <c r="J226" s="139" t="s">
        <v>421</v>
      </c>
      <c r="K226" s="139">
        <v>1</v>
      </c>
      <c r="L226" s="140" t="s">
        <v>422</v>
      </c>
      <c r="M226" s="140" t="s">
        <v>423</v>
      </c>
      <c r="N226" s="141">
        <v>42102</v>
      </c>
      <c r="O226" s="141">
        <v>42153</v>
      </c>
      <c r="P226" s="345" t="s">
        <v>1481</v>
      </c>
      <c r="Q226" s="346">
        <v>0.7</v>
      </c>
      <c r="R226" s="347">
        <v>0.7</v>
      </c>
      <c r="S226" s="345" t="s">
        <v>402</v>
      </c>
      <c r="T226" s="553" t="s">
        <v>1751</v>
      </c>
      <c r="U226" s="142" t="s">
        <v>559</v>
      </c>
      <c r="V226" s="142" t="s">
        <v>1647</v>
      </c>
      <c r="W226" s="143">
        <v>42852</v>
      </c>
      <c r="X226" s="142" t="s">
        <v>405</v>
      </c>
    </row>
    <row r="227" spans="1:27" ht="147.75" customHeight="1">
      <c r="A227" s="279" t="s">
        <v>652</v>
      </c>
      <c r="B227" s="279" t="s">
        <v>333</v>
      </c>
      <c r="C227" s="282" t="s">
        <v>606</v>
      </c>
      <c r="D227" s="278" t="s">
        <v>649</v>
      </c>
      <c r="E227" s="243">
        <v>42276</v>
      </c>
      <c r="F227" s="229" t="s">
        <v>680</v>
      </c>
      <c r="G227" s="229" t="s">
        <v>681</v>
      </c>
      <c r="H227" s="229" t="s">
        <v>682</v>
      </c>
      <c r="I227" s="229" t="s">
        <v>683</v>
      </c>
      <c r="J227" s="139" t="s">
        <v>684</v>
      </c>
      <c r="K227" s="139">
        <v>1</v>
      </c>
      <c r="L227" s="140" t="s">
        <v>422</v>
      </c>
      <c r="M227" s="140" t="s">
        <v>423</v>
      </c>
      <c r="N227" s="141">
        <v>42276</v>
      </c>
      <c r="O227" s="141">
        <v>42292</v>
      </c>
      <c r="P227" s="348" t="s">
        <v>1482</v>
      </c>
      <c r="Q227" s="349">
        <v>0.23</v>
      </c>
      <c r="R227" s="350">
        <v>0.23</v>
      </c>
      <c r="S227" s="351" t="s">
        <v>402</v>
      </c>
      <c r="T227" s="553" t="s">
        <v>1752</v>
      </c>
      <c r="U227" s="142" t="s">
        <v>559</v>
      </c>
      <c r="V227" s="142" t="s">
        <v>1647</v>
      </c>
      <c r="W227" s="143">
        <v>42852</v>
      </c>
      <c r="X227" s="142" t="s">
        <v>405</v>
      </c>
      <c r="Z227" s="29"/>
      <c r="AA227" s="30"/>
    </row>
    <row r="228" spans="1:24" ht="320.25" customHeight="1">
      <c r="A228" s="254" t="s">
        <v>310</v>
      </c>
      <c r="B228" s="227" t="s">
        <v>10</v>
      </c>
      <c r="C228" s="485" t="s">
        <v>311</v>
      </c>
      <c r="D228" s="271" t="s">
        <v>79</v>
      </c>
      <c r="E228" s="191">
        <v>41934</v>
      </c>
      <c r="F228" s="228" t="s">
        <v>347</v>
      </c>
      <c r="G228" s="228" t="s">
        <v>853</v>
      </c>
      <c r="H228" s="228" t="s">
        <v>855</v>
      </c>
      <c r="I228" s="247" t="s">
        <v>854</v>
      </c>
      <c r="J228" s="247" t="s">
        <v>348</v>
      </c>
      <c r="K228" s="247">
        <v>1</v>
      </c>
      <c r="L228" s="192" t="s">
        <v>129</v>
      </c>
      <c r="M228" s="193" t="s">
        <v>343</v>
      </c>
      <c r="N228" s="270">
        <v>42461</v>
      </c>
      <c r="O228" s="270">
        <v>42551</v>
      </c>
      <c r="P228" s="194" t="s">
        <v>1618</v>
      </c>
      <c r="Q228" s="195">
        <v>0</v>
      </c>
      <c r="R228" s="196">
        <v>0</v>
      </c>
      <c r="S228" s="195" t="s">
        <v>1485</v>
      </c>
      <c r="T228" s="472" t="s">
        <v>1724</v>
      </c>
      <c r="U228" s="194" t="s">
        <v>559</v>
      </c>
      <c r="V228" s="194" t="s">
        <v>1647</v>
      </c>
      <c r="W228" s="197">
        <v>42851</v>
      </c>
      <c r="X228" s="194" t="s">
        <v>405</v>
      </c>
    </row>
    <row r="229" spans="1:24" ht="155.25" customHeight="1">
      <c r="A229" s="569" t="s">
        <v>1112</v>
      </c>
      <c r="B229" s="602" t="s">
        <v>10</v>
      </c>
      <c r="C229" s="600" t="s">
        <v>312</v>
      </c>
      <c r="D229" s="601" t="s">
        <v>79</v>
      </c>
      <c r="E229" s="720">
        <v>41934</v>
      </c>
      <c r="F229" s="308" t="s">
        <v>574</v>
      </c>
      <c r="G229" s="599" t="s">
        <v>856</v>
      </c>
      <c r="H229" s="599" t="s">
        <v>857</v>
      </c>
      <c r="I229" s="247" t="s">
        <v>858</v>
      </c>
      <c r="J229" s="247" t="s">
        <v>1011</v>
      </c>
      <c r="K229" s="247">
        <v>1</v>
      </c>
      <c r="L229" s="192" t="s">
        <v>129</v>
      </c>
      <c r="M229" s="193" t="s">
        <v>361</v>
      </c>
      <c r="N229" s="270">
        <v>42461</v>
      </c>
      <c r="O229" s="270">
        <v>42516</v>
      </c>
      <c r="P229" s="194" t="s">
        <v>1621</v>
      </c>
      <c r="Q229" s="195">
        <v>0.1</v>
      </c>
      <c r="R229" s="196">
        <v>0.1</v>
      </c>
      <c r="S229" s="195" t="s">
        <v>402</v>
      </c>
      <c r="T229" s="535" t="s">
        <v>1745</v>
      </c>
      <c r="U229" s="506" t="s">
        <v>559</v>
      </c>
      <c r="V229" s="506" t="s">
        <v>1647</v>
      </c>
      <c r="W229" s="507">
        <v>42851</v>
      </c>
      <c r="X229" s="506" t="s">
        <v>405</v>
      </c>
    </row>
    <row r="230" spans="1:24" ht="90" customHeight="1">
      <c r="A230" s="569"/>
      <c r="B230" s="602"/>
      <c r="C230" s="600"/>
      <c r="D230" s="601"/>
      <c r="E230" s="720"/>
      <c r="F230" s="297"/>
      <c r="G230" s="599"/>
      <c r="H230" s="599"/>
      <c r="I230" s="247" t="s">
        <v>860</v>
      </c>
      <c r="J230" s="247" t="s">
        <v>859</v>
      </c>
      <c r="K230" s="76">
        <v>1</v>
      </c>
      <c r="L230" s="192" t="s">
        <v>129</v>
      </c>
      <c r="M230" s="193" t="s">
        <v>361</v>
      </c>
      <c r="N230" s="270">
        <v>42461</v>
      </c>
      <c r="O230" s="270">
        <v>42551</v>
      </c>
      <c r="P230" s="194" t="s">
        <v>1619</v>
      </c>
      <c r="Q230" s="195">
        <v>0</v>
      </c>
      <c r="R230" s="196">
        <v>0</v>
      </c>
      <c r="S230" s="195" t="s">
        <v>1485</v>
      </c>
      <c r="T230" s="535" t="s">
        <v>1718</v>
      </c>
      <c r="U230" s="506" t="s">
        <v>559</v>
      </c>
      <c r="V230" s="506" t="s">
        <v>1647</v>
      </c>
      <c r="W230" s="507">
        <v>42851</v>
      </c>
      <c r="X230" s="506" t="s">
        <v>405</v>
      </c>
    </row>
    <row r="231" spans="1:24" ht="168" customHeight="1">
      <c r="A231" s="569" t="s">
        <v>1113</v>
      </c>
      <c r="B231" s="602" t="s">
        <v>10</v>
      </c>
      <c r="C231" s="600" t="s">
        <v>313</v>
      </c>
      <c r="D231" s="601" t="s">
        <v>79</v>
      </c>
      <c r="E231" s="720">
        <v>41934</v>
      </c>
      <c r="F231" s="599" t="s">
        <v>574</v>
      </c>
      <c r="G231" s="599" t="s">
        <v>1272</v>
      </c>
      <c r="H231" s="599" t="s">
        <v>1271</v>
      </c>
      <c r="I231" s="247" t="s">
        <v>1273</v>
      </c>
      <c r="J231" s="247" t="s">
        <v>1011</v>
      </c>
      <c r="K231" s="247">
        <v>1</v>
      </c>
      <c r="L231" s="192" t="s">
        <v>129</v>
      </c>
      <c r="M231" s="193" t="s">
        <v>361</v>
      </c>
      <c r="N231" s="270">
        <v>42698</v>
      </c>
      <c r="O231" s="270">
        <v>42729</v>
      </c>
      <c r="P231" s="194" t="s">
        <v>1620</v>
      </c>
      <c r="Q231" s="195">
        <v>0.2</v>
      </c>
      <c r="R231" s="196">
        <v>0.2</v>
      </c>
      <c r="S231" s="195" t="s">
        <v>402</v>
      </c>
      <c r="T231" s="535" t="s">
        <v>1746</v>
      </c>
      <c r="U231" s="506" t="s">
        <v>559</v>
      </c>
      <c r="V231" s="506" t="s">
        <v>1647</v>
      </c>
      <c r="W231" s="507">
        <v>42851</v>
      </c>
      <c r="X231" s="506" t="s">
        <v>405</v>
      </c>
    </row>
    <row r="232" spans="1:24" ht="119.25" customHeight="1">
      <c r="A232" s="569"/>
      <c r="B232" s="602"/>
      <c r="C232" s="600"/>
      <c r="D232" s="601"/>
      <c r="E232" s="720"/>
      <c r="F232" s="599"/>
      <c r="G232" s="599"/>
      <c r="H232" s="599"/>
      <c r="I232" s="247" t="s">
        <v>860</v>
      </c>
      <c r="J232" s="247" t="s">
        <v>859</v>
      </c>
      <c r="K232" s="76">
        <v>1</v>
      </c>
      <c r="L232" s="192" t="s">
        <v>129</v>
      </c>
      <c r="M232" s="193" t="s">
        <v>361</v>
      </c>
      <c r="N232" s="270">
        <v>42729</v>
      </c>
      <c r="O232" s="270">
        <v>42734</v>
      </c>
      <c r="P232" s="194" t="s">
        <v>1484</v>
      </c>
      <c r="Q232" s="383">
        <v>0</v>
      </c>
      <c r="R232" s="384">
        <v>0</v>
      </c>
      <c r="S232" s="383" t="s">
        <v>1485</v>
      </c>
      <c r="T232" s="535" t="s">
        <v>1718</v>
      </c>
      <c r="U232" s="506" t="s">
        <v>559</v>
      </c>
      <c r="V232" s="506" t="s">
        <v>1647</v>
      </c>
      <c r="W232" s="507">
        <v>42851</v>
      </c>
      <c r="X232" s="506" t="s">
        <v>405</v>
      </c>
    </row>
    <row r="233" spans="1:24" ht="139.5" customHeight="1">
      <c r="A233" s="254" t="s">
        <v>412</v>
      </c>
      <c r="B233" s="227" t="s">
        <v>10</v>
      </c>
      <c r="C233" s="485" t="s">
        <v>413</v>
      </c>
      <c r="D233" s="271" t="s">
        <v>409</v>
      </c>
      <c r="E233" s="280">
        <v>42101</v>
      </c>
      <c r="F233" s="228" t="s">
        <v>414</v>
      </c>
      <c r="G233" s="247" t="s">
        <v>1114</v>
      </c>
      <c r="H233" s="228" t="s">
        <v>1115</v>
      </c>
      <c r="I233" s="247" t="s">
        <v>1116</v>
      </c>
      <c r="J233" s="247" t="s">
        <v>1117</v>
      </c>
      <c r="K233" s="247">
        <v>1</v>
      </c>
      <c r="L233" s="192" t="s">
        <v>415</v>
      </c>
      <c r="M233" s="193" t="s">
        <v>416</v>
      </c>
      <c r="N233" s="270">
        <v>42461</v>
      </c>
      <c r="O233" s="270">
        <v>42551</v>
      </c>
      <c r="P233" s="194" t="s">
        <v>1622</v>
      </c>
      <c r="Q233" s="195">
        <v>1</v>
      </c>
      <c r="R233" s="196">
        <v>1</v>
      </c>
      <c r="S233" s="195" t="s">
        <v>403</v>
      </c>
      <c r="T233" s="535" t="s">
        <v>1747</v>
      </c>
      <c r="U233" s="198" t="s">
        <v>406</v>
      </c>
      <c r="V233" s="198"/>
      <c r="W233" s="199">
        <v>42942</v>
      </c>
      <c r="X233" s="198" t="s">
        <v>405</v>
      </c>
    </row>
    <row r="234" spans="1:24" ht="133.5" customHeight="1">
      <c r="A234" s="254" t="s">
        <v>588</v>
      </c>
      <c r="B234" s="227" t="s">
        <v>10</v>
      </c>
      <c r="C234" s="485" t="s">
        <v>589</v>
      </c>
      <c r="D234" s="271" t="s">
        <v>409</v>
      </c>
      <c r="E234" s="280">
        <v>42230</v>
      </c>
      <c r="F234" s="228" t="s">
        <v>590</v>
      </c>
      <c r="G234" s="228" t="s">
        <v>861</v>
      </c>
      <c r="H234" s="228" t="s">
        <v>862</v>
      </c>
      <c r="I234" s="247" t="s">
        <v>864</v>
      </c>
      <c r="J234" s="247" t="s">
        <v>863</v>
      </c>
      <c r="K234" s="247">
        <v>1</v>
      </c>
      <c r="L234" s="192" t="s">
        <v>415</v>
      </c>
      <c r="M234" s="193" t="s">
        <v>416</v>
      </c>
      <c r="N234" s="270">
        <v>42461</v>
      </c>
      <c r="O234" s="270">
        <v>42551</v>
      </c>
      <c r="P234" s="469" t="s">
        <v>1638</v>
      </c>
      <c r="Q234" s="470">
        <v>0.2</v>
      </c>
      <c r="R234" s="471">
        <v>0.2</v>
      </c>
      <c r="S234" s="470" t="s">
        <v>402</v>
      </c>
      <c r="T234" s="535" t="s">
        <v>1748</v>
      </c>
      <c r="U234" s="506" t="s">
        <v>559</v>
      </c>
      <c r="V234" s="506" t="s">
        <v>1647</v>
      </c>
      <c r="W234" s="507">
        <v>42851</v>
      </c>
      <c r="X234" s="506" t="s">
        <v>405</v>
      </c>
    </row>
    <row r="235" spans="1:24" ht="159.75" customHeight="1">
      <c r="A235" s="569" t="s">
        <v>591</v>
      </c>
      <c r="B235" s="602" t="s">
        <v>10</v>
      </c>
      <c r="C235" s="600" t="s">
        <v>592</v>
      </c>
      <c r="D235" s="601" t="s">
        <v>409</v>
      </c>
      <c r="E235" s="587">
        <v>42230</v>
      </c>
      <c r="F235" s="599" t="s">
        <v>593</v>
      </c>
      <c r="G235" s="599" t="s">
        <v>856</v>
      </c>
      <c r="H235" s="599" t="s">
        <v>857</v>
      </c>
      <c r="I235" s="247" t="s">
        <v>858</v>
      </c>
      <c r="J235" s="247" t="s">
        <v>1011</v>
      </c>
      <c r="K235" s="247">
        <v>1</v>
      </c>
      <c r="L235" s="192" t="s">
        <v>129</v>
      </c>
      <c r="M235" s="193" t="s">
        <v>361</v>
      </c>
      <c r="N235" s="270">
        <v>42461</v>
      </c>
      <c r="O235" s="270">
        <v>42516</v>
      </c>
      <c r="P235" s="382" t="s">
        <v>1621</v>
      </c>
      <c r="Q235" s="383">
        <v>0.1</v>
      </c>
      <c r="R235" s="384">
        <v>0.1</v>
      </c>
      <c r="S235" s="383" t="s">
        <v>402</v>
      </c>
      <c r="T235" s="535" t="s">
        <v>1745</v>
      </c>
      <c r="U235" s="506" t="s">
        <v>559</v>
      </c>
      <c r="V235" s="506" t="s">
        <v>1647</v>
      </c>
      <c r="W235" s="507">
        <v>42851</v>
      </c>
      <c r="X235" s="506" t="s">
        <v>405</v>
      </c>
    </row>
    <row r="236" spans="1:24" ht="151.5" customHeight="1">
      <c r="A236" s="569"/>
      <c r="B236" s="602"/>
      <c r="C236" s="600"/>
      <c r="D236" s="601"/>
      <c r="E236" s="587"/>
      <c r="F236" s="599"/>
      <c r="G236" s="599"/>
      <c r="H236" s="599"/>
      <c r="I236" s="247" t="s">
        <v>860</v>
      </c>
      <c r="J236" s="247" t="s">
        <v>859</v>
      </c>
      <c r="K236" s="76">
        <v>1</v>
      </c>
      <c r="L236" s="192" t="s">
        <v>129</v>
      </c>
      <c r="M236" s="193" t="s">
        <v>361</v>
      </c>
      <c r="N236" s="270">
        <v>42461</v>
      </c>
      <c r="O236" s="270">
        <v>42551</v>
      </c>
      <c r="P236" s="382" t="s">
        <v>1619</v>
      </c>
      <c r="Q236" s="383">
        <v>0</v>
      </c>
      <c r="R236" s="384">
        <v>0</v>
      </c>
      <c r="S236" s="383" t="s">
        <v>1485</v>
      </c>
      <c r="T236" s="535" t="s">
        <v>1718</v>
      </c>
      <c r="U236" s="506" t="s">
        <v>559</v>
      </c>
      <c r="V236" s="506" t="s">
        <v>1647</v>
      </c>
      <c r="W236" s="507">
        <v>42851</v>
      </c>
      <c r="X236" s="506" t="s">
        <v>405</v>
      </c>
    </row>
    <row r="237" spans="1:24" ht="120" customHeight="1">
      <c r="A237" s="569" t="s">
        <v>607</v>
      </c>
      <c r="B237" s="602" t="s">
        <v>10</v>
      </c>
      <c r="C237" s="600" t="s">
        <v>608</v>
      </c>
      <c r="D237" s="602" t="s">
        <v>649</v>
      </c>
      <c r="E237" s="587" t="s">
        <v>676</v>
      </c>
      <c r="F237" s="247" t="s">
        <v>1118</v>
      </c>
      <c r="G237" s="247" t="s">
        <v>1119</v>
      </c>
      <c r="H237" s="228" t="s">
        <v>1120</v>
      </c>
      <c r="I237" s="247" t="s">
        <v>1274</v>
      </c>
      <c r="J237" s="247" t="s">
        <v>1121</v>
      </c>
      <c r="K237" s="247">
        <v>1</v>
      </c>
      <c r="L237" s="192" t="s">
        <v>415</v>
      </c>
      <c r="M237" s="193" t="s">
        <v>416</v>
      </c>
      <c r="N237" s="270">
        <v>42461</v>
      </c>
      <c r="O237" s="270">
        <v>42551</v>
      </c>
      <c r="P237" s="472" t="s">
        <v>1637</v>
      </c>
      <c r="Q237" s="470">
        <v>0.5</v>
      </c>
      <c r="R237" s="471">
        <v>0.5</v>
      </c>
      <c r="S237" s="470" t="s">
        <v>402</v>
      </c>
      <c r="T237" s="535" t="s">
        <v>1764</v>
      </c>
      <c r="U237" s="523" t="s">
        <v>559</v>
      </c>
      <c r="V237" s="523" t="s">
        <v>1647</v>
      </c>
      <c r="W237" s="524">
        <v>42851</v>
      </c>
      <c r="X237" s="523" t="s">
        <v>405</v>
      </c>
    </row>
    <row r="238" spans="1:24" ht="120" customHeight="1">
      <c r="A238" s="569"/>
      <c r="B238" s="602"/>
      <c r="C238" s="600"/>
      <c r="D238" s="602"/>
      <c r="E238" s="587"/>
      <c r="F238" s="228" t="s">
        <v>677</v>
      </c>
      <c r="G238" s="228" t="s">
        <v>867</v>
      </c>
      <c r="H238" s="228" t="s">
        <v>678</v>
      </c>
      <c r="I238" s="247" t="s">
        <v>868</v>
      </c>
      <c r="J238" s="247" t="s">
        <v>1012</v>
      </c>
      <c r="K238" s="247">
        <v>1</v>
      </c>
      <c r="L238" s="192" t="s">
        <v>415</v>
      </c>
      <c r="M238" s="193" t="s">
        <v>416</v>
      </c>
      <c r="N238" s="270">
        <v>42461</v>
      </c>
      <c r="O238" s="270">
        <v>42644</v>
      </c>
      <c r="P238" s="194" t="s">
        <v>1623</v>
      </c>
      <c r="Q238" s="195"/>
      <c r="R238" s="196"/>
      <c r="S238" s="195"/>
      <c r="T238" s="535" t="s">
        <v>1749</v>
      </c>
      <c r="U238" s="506" t="s">
        <v>559</v>
      </c>
      <c r="V238" s="506" t="s">
        <v>1647</v>
      </c>
      <c r="W238" s="507">
        <v>42851</v>
      </c>
      <c r="X238" s="506" t="s">
        <v>405</v>
      </c>
    </row>
    <row r="239" spans="1:24" ht="93.75" customHeight="1">
      <c r="A239" s="569" t="s">
        <v>1122</v>
      </c>
      <c r="B239" s="602" t="s">
        <v>10</v>
      </c>
      <c r="C239" s="600" t="s">
        <v>609</v>
      </c>
      <c r="D239" s="602" t="s">
        <v>649</v>
      </c>
      <c r="E239" s="587">
        <v>42276</v>
      </c>
      <c r="F239" s="599" t="s">
        <v>869</v>
      </c>
      <c r="G239" s="727" t="s">
        <v>870</v>
      </c>
      <c r="H239" s="599" t="s">
        <v>679</v>
      </c>
      <c r="I239" s="576" t="s">
        <v>871</v>
      </c>
      <c r="J239" s="576" t="s">
        <v>691</v>
      </c>
      <c r="K239" s="576">
        <v>1</v>
      </c>
      <c r="L239" s="583" t="s">
        <v>415</v>
      </c>
      <c r="M239" s="723" t="s">
        <v>416</v>
      </c>
      <c r="N239" s="680">
        <v>42461</v>
      </c>
      <c r="O239" s="680">
        <v>42551</v>
      </c>
      <c r="P239" s="700" t="s">
        <v>1544</v>
      </c>
      <c r="Q239" s="701">
        <v>0</v>
      </c>
      <c r="R239" s="702">
        <v>0</v>
      </c>
      <c r="S239" s="701" t="s">
        <v>1485</v>
      </c>
      <c r="T239" s="712" t="s">
        <v>1753</v>
      </c>
      <c r="U239" s="696" t="s">
        <v>559</v>
      </c>
      <c r="V239" s="696" t="s">
        <v>1647</v>
      </c>
      <c r="W239" s="698">
        <v>42851</v>
      </c>
      <c r="X239" s="696" t="s">
        <v>405</v>
      </c>
    </row>
    <row r="240" spans="1:24" ht="112.5" customHeight="1">
      <c r="A240" s="569"/>
      <c r="B240" s="602"/>
      <c r="C240" s="600"/>
      <c r="D240" s="602"/>
      <c r="E240" s="587"/>
      <c r="F240" s="599"/>
      <c r="G240" s="728"/>
      <c r="H240" s="599"/>
      <c r="I240" s="576"/>
      <c r="J240" s="576"/>
      <c r="K240" s="576"/>
      <c r="L240" s="583"/>
      <c r="M240" s="724"/>
      <c r="N240" s="680"/>
      <c r="O240" s="680"/>
      <c r="P240" s="700"/>
      <c r="Q240" s="701"/>
      <c r="R240" s="702"/>
      <c r="S240" s="701"/>
      <c r="T240" s="712"/>
      <c r="U240" s="697"/>
      <c r="V240" s="697"/>
      <c r="W240" s="699"/>
      <c r="X240" s="697"/>
    </row>
    <row r="241" spans="1:24" ht="182.25" customHeight="1">
      <c r="A241" s="569" t="s">
        <v>696</v>
      </c>
      <c r="B241" s="602" t="s">
        <v>10</v>
      </c>
      <c r="C241" s="600" t="s">
        <v>698</v>
      </c>
      <c r="D241" s="602" t="s">
        <v>151</v>
      </c>
      <c r="E241" s="587">
        <v>42293</v>
      </c>
      <c r="F241" s="228" t="s">
        <v>1123</v>
      </c>
      <c r="G241" s="228" t="s">
        <v>1624</v>
      </c>
      <c r="H241" s="599" t="s">
        <v>1124</v>
      </c>
      <c r="I241" s="599" t="s">
        <v>1125</v>
      </c>
      <c r="J241" s="247" t="s">
        <v>1126</v>
      </c>
      <c r="K241" s="265">
        <v>1</v>
      </c>
      <c r="L241" s="192" t="s">
        <v>415</v>
      </c>
      <c r="M241" s="193" t="s">
        <v>416</v>
      </c>
      <c r="N241" s="270">
        <v>42709</v>
      </c>
      <c r="O241" s="270">
        <v>42766</v>
      </c>
      <c r="P241" s="194" t="s">
        <v>1625</v>
      </c>
      <c r="Q241" s="195">
        <v>0.1</v>
      </c>
      <c r="R241" s="196">
        <v>0.1</v>
      </c>
      <c r="S241" s="195" t="s">
        <v>402</v>
      </c>
      <c r="T241" s="535" t="s">
        <v>1794</v>
      </c>
      <c r="U241" s="194" t="s">
        <v>559</v>
      </c>
      <c r="V241" s="194" t="s">
        <v>1647</v>
      </c>
      <c r="W241" s="197">
        <v>42851</v>
      </c>
      <c r="X241" s="197" t="s">
        <v>405</v>
      </c>
    </row>
    <row r="242" spans="1:24" ht="171" customHeight="1">
      <c r="A242" s="569"/>
      <c r="B242" s="602"/>
      <c r="C242" s="600"/>
      <c r="D242" s="602"/>
      <c r="E242" s="587"/>
      <c r="F242" s="228" t="s">
        <v>1127</v>
      </c>
      <c r="G242" s="228" t="s">
        <v>1128</v>
      </c>
      <c r="H242" s="599"/>
      <c r="I242" s="599"/>
      <c r="J242" s="247" t="s">
        <v>1126</v>
      </c>
      <c r="K242" s="265">
        <v>1</v>
      </c>
      <c r="L242" s="192" t="s">
        <v>415</v>
      </c>
      <c r="M242" s="193" t="s">
        <v>416</v>
      </c>
      <c r="N242" s="270">
        <v>42709</v>
      </c>
      <c r="O242" s="270">
        <v>42766</v>
      </c>
      <c r="P242" s="382" t="s">
        <v>1625</v>
      </c>
      <c r="Q242" s="383">
        <v>0</v>
      </c>
      <c r="R242" s="384">
        <v>0</v>
      </c>
      <c r="S242" s="383" t="s">
        <v>1485</v>
      </c>
      <c r="T242" s="535" t="s">
        <v>1793</v>
      </c>
      <c r="U242" s="523" t="s">
        <v>559</v>
      </c>
      <c r="V242" s="523" t="s">
        <v>1647</v>
      </c>
      <c r="W242" s="524">
        <v>42851</v>
      </c>
      <c r="X242" s="524" t="s">
        <v>405</v>
      </c>
    </row>
    <row r="243" spans="1:24" ht="130.5" customHeight="1">
      <c r="A243" s="569"/>
      <c r="B243" s="602"/>
      <c r="C243" s="600"/>
      <c r="D243" s="602"/>
      <c r="E243" s="587"/>
      <c r="F243" s="228" t="s">
        <v>1129</v>
      </c>
      <c r="G243" s="228" t="s">
        <v>1130</v>
      </c>
      <c r="H243" s="599"/>
      <c r="I243" s="599"/>
      <c r="J243" s="247" t="s">
        <v>1131</v>
      </c>
      <c r="K243" s="265">
        <v>1</v>
      </c>
      <c r="L243" s="192" t="s">
        <v>415</v>
      </c>
      <c r="M243" s="193" t="s">
        <v>416</v>
      </c>
      <c r="N243" s="270">
        <v>42709</v>
      </c>
      <c r="O243" s="270">
        <v>42766</v>
      </c>
      <c r="P243" s="194" t="s">
        <v>1626</v>
      </c>
      <c r="Q243" s="195">
        <v>0</v>
      </c>
      <c r="R243" s="196">
        <v>0</v>
      </c>
      <c r="S243" s="195" t="s">
        <v>1485</v>
      </c>
      <c r="T243" s="535" t="s">
        <v>1754</v>
      </c>
      <c r="U243" s="523" t="s">
        <v>559</v>
      </c>
      <c r="V243" s="523" t="s">
        <v>1647</v>
      </c>
      <c r="W243" s="524">
        <v>42851</v>
      </c>
      <c r="X243" s="524" t="s">
        <v>405</v>
      </c>
    </row>
    <row r="244" spans="1:24" ht="126.75" customHeight="1">
      <c r="A244" s="569"/>
      <c r="B244" s="602"/>
      <c r="C244" s="600"/>
      <c r="D244" s="602"/>
      <c r="E244" s="587"/>
      <c r="F244" s="228" t="s">
        <v>1132</v>
      </c>
      <c r="G244" s="228" t="s">
        <v>1133</v>
      </c>
      <c r="H244" s="599"/>
      <c r="I244" s="599"/>
      <c r="J244" s="247" t="s">
        <v>1134</v>
      </c>
      <c r="K244" s="265">
        <v>1</v>
      </c>
      <c r="L244" s="192" t="s">
        <v>415</v>
      </c>
      <c r="M244" s="193" t="s">
        <v>416</v>
      </c>
      <c r="N244" s="270">
        <v>42709</v>
      </c>
      <c r="O244" s="270">
        <v>42766</v>
      </c>
      <c r="P244" s="382" t="s">
        <v>1625</v>
      </c>
      <c r="Q244" s="383">
        <v>0.1</v>
      </c>
      <c r="R244" s="384">
        <v>0.1</v>
      </c>
      <c r="S244" s="383" t="s">
        <v>402</v>
      </c>
      <c r="T244" s="535" t="s">
        <v>1745</v>
      </c>
      <c r="U244" s="523" t="s">
        <v>559</v>
      </c>
      <c r="V244" s="523" t="s">
        <v>1647</v>
      </c>
      <c r="W244" s="524">
        <v>42851</v>
      </c>
      <c r="X244" s="523" t="s">
        <v>405</v>
      </c>
    </row>
    <row r="245" spans="1:24" ht="119.25" customHeight="1">
      <c r="A245" s="569"/>
      <c r="B245" s="602"/>
      <c r="C245" s="600"/>
      <c r="D245" s="602"/>
      <c r="E245" s="587"/>
      <c r="F245" s="228" t="s">
        <v>1135</v>
      </c>
      <c r="G245" s="228" t="s">
        <v>1136</v>
      </c>
      <c r="H245" s="599"/>
      <c r="I245" s="599"/>
      <c r="J245" s="247" t="s">
        <v>1137</v>
      </c>
      <c r="K245" s="265">
        <v>1</v>
      </c>
      <c r="L245" s="192" t="s">
        <v>415</v>
      </c>
      <c r="M245" s="193" t="s">
        <v>416</v>
      </c>
      <c r="N245" s="270">
        <v>42709</v>
      </c>
      <c r="O245" s="270">
        <v>42825</v>
      </c>
      <c r="P245" s="382" t="s">
        <v>1625</v>
      </c>
      <c r="Q245" s="383">
        <v>0.1</v>
      </c>
      <c r="R245" s="384">
        <v>0.1</v>
      </c>
      <c r="S245" s="383" t="s">
        <v>402</v>
      </c>
      <c r="T245" s="535" t="s">
        <v>1792</v>
      </c>
      <c r="U245" s="523" t="s">
        <v>559</v>
      </c>
      <c r="V245" s="523" t="s">
        <v>1647</v>
      </c>
      <c r="W245" s="524">
        <v>42851</v>
      </c>
      <c r="X245" s="523" t="s">
        <v>405</v>
      </c>
    </row>
    <row r="246" spans="1:24" ht="125.25" customHeight="1">
      <c r="A246" s="564" t="s">
        <v>697</v>
      </c>
      <c r="B246" s="602" t="s">
        <v>10</v>
      </c>
      <c r="C246" s="600" t="s">
        <v>699</v>
      </c>
      <c r="D246" s="602" t="s">
        <v>151</v>
      </c>
      <c r="E246" s="587">
        <v>42293</v>
      </c>
      <c r="F246" s="228" t="s">
        <v>1138</v>
      </c>
      <c r="G246" s="527" t="s">
        <v>1139</v>
      </c>
      <c r="H246" s="599" t="s">
        <v>1013</v>
      </c>
      <c r="I246" s="599" t="s">
        <v>1140</v>
      </c>
      <c r="J246" s="247" t="s">
        <v>1141</v>
      </c>
      <c r="K246" s="76">
        <v>1</v>
      </c>
      <c r="L246" s="192" t="s">
        <v>415</v>
      </c>
      <c r="M246" s="193" t="s">
        <v>416</v>
      </c>
      <c r="N246" s="270">
        <v>42709</v>
      </c>
      <c r="O246" s="270">
        <v>42825</v>
      </c>
      <c r="P246" s="194" t="s">
        <v>1627</v>
      </c>
      <c r="Q246" s="195">
        <v>0.5</v>
      </c>
      <c r="R246" s="196">
        <v>0.5</v>
      </c>
      <c r="S246" s="195" t="s">
        <v>402</v>
      </c>
      <c r="T246" s="535" t="s">
        <v>1755</v>
      </c>
      <c r="U246" s="523" t="s">
        <v>559</v>
      </c>
      <c r="V246" s="523" t="s">
        <v>1647</v>
      </c>
      <c r="W246" s="524">
        <v>42851</v>
      </c>
      <c r="X246" s="523" t="s">
        <v>405</v>
      </c>
    </row>
    <row r="247" spans="1:24" ht="138" customHeight="1">
      <c r="A247" s="692"/>
      <c r="B247" s="602"/>
      <c r="C247" s="600"/>
      <c r="D247" s="602"/>
      <c r="E247" s="587"/>
      <c r="F247" s="228" t="s">
        <v>1127</v>
      </c>
      <c r="G247" s="200" t="s">
        <v>1142</v>
      </c>
      <c r="H247" s="599"/>
      <c r="I247" s="599"/>
      <c r="J247" s="247" t="s">
        <v>1126</v>
      </c>
      <c r="K247" s="265">
        <v>1</v>
      </c>
      <c r="L247" s="192" t="s">
        <v>415</v>
      </c>
      <c r="M247" s="193" t="s">
        <v>416</v>
      </c>
      <c r="N247" s="270">
        <v>42709</v>
      </c>
      <c r="O247" s="270">
        <v>42825</v>
      </c>
      <c r="P247" s="194" t="s">
        <v>1628</v>
      </c>
      <c r="Q247" s="195">
        <v>0</v>
      </c>
      <c r="R247" s="196">
        <v>0</v>
      </c>
      <c r="S247" s="195" t="s">
        <v>1485</v>
      </c>
      <c r="T247" s="535" t="s">
        <v>1791</v>
      </c>
      <c r="U247" s="523" t="s">
        <v>559</v>
      </c>
      <c r="V247" s="523" t="s">
        <v>1647</v>
      </c>
      <c r="W247" s="524">
        <v>42851</v>
      </c>
      <c r="X247" s="523" t="s">
        <v>405</v>
      </c>
    </row>
    <row r="248" spans="1:24" ht="122.25" customHeight="1">
      <c r="A248" s="692"/>
      <c r="B248" s="602"/>
      <c r="C248" s="600"/>
      <c r="D248" s="602"/>
      <c r="E248" s="587"/>
      <c r="F248" s="228" t="s">
        <v>1132</v>
      </c>
      <c r="G248" s="228" t="s">
        <v>1133</v>
      </c>
      <c r="H248" s="599"/>
      <c r="I248" s="599"/>
      <c r="J248" s="247" t="s">
        <v>1134</v>
      </c>
      <c r="K248" s="265">
        <v>1</v>
      </c>
      <c r="L248" s="192" t="s">
        <v>415</v>
      </c>
      <c r="M248" s="193" t="s">
        <v>416</v>
      </c>
      <c r="N248" s="270">
        <v>42709</v>
      </c>
      <c r="O248" s="270">
        <v>42735</v>
      </c>
      <c r="P248" s="382" t="s">
        <v>1620</v>
      </c>
      <c r="Q248" s="383">
        <v>0.2</v>
      </c>
      <c r="R248" s="384">
        <v>0.2</v>
      </c>
      <c r="S248" s="383" t="s">
        <v>402</v>
      </c>
      <c r="T248" s="535" t="s">
        <v>1756</v>
      </c>
      <c r="U248" s="523" t="s">
        <v>559</v>
      </c>
      <c r="V248" s="523" t="s">
        <v>1647</v>
      </c>
      <c r="W248" s="524">
        <v>42851</v>
      </c>
      <c r="X248" s="523" t="s">
        <v>405</v>
      </c>
    </row>
    <row r="249" spans="1:28" ht="126" customHeight="1">
      <c r="A249" s="565"/>
      <c r="B249" s="602"/>
      <c r="C249" s="600"/>
      <c r="D249" s="602"/>
      <c r="E249" s="587"/>
      <c r="F249" s="228" t="s">
        <v>1143</v>
      </c>
      <c r="G249" s="228" t="s">
        <v>1144</v>
      </c>
      <c r="H249" s="599"/>
      <c r="I249" s="599"/>
      <c r="J249" s="247" t="s">
        <v>1145</v>
      </c>
      <c r="K249" s="265">
        <v>1</v>
      </c>
      <c r="L249" s="192" t="s">
        <v>415</v>
      </c>
      <c r="M249" s="193" t="s">
        <v>416</v>
      </c>
      <c r="N249" s="270">
        <v>42709</v>
      </c>
      <c r="O249" s="270">
        <v>42825</v>
      </c>
      <c r="P249" s="194" t="s">
        <v>1545</v>
      </c>
      <c r="Q249" s="195">
        <v>0</v>
      </c>
      <c r="R249" s="196">
        <v>0</v>
      </c>
      <c r="S249" s="195" t="s">
        <v>1485</v>
      </c>
      <c r="T249" s="535" t="s">
        <v>1790</v>
      </c>
      <c r="U249" s="523" t="s">
        <v>559</v>
      </c>
      <c r="V249" s="523" t="s">
        <v>1647</v>
      </c>
      <c r="W249" s="524">
        <v>42851</v>
      </c>
      <c r="X249" s="523" t="s">
        <v>405</v>
      </c>
      <c r="AB249" s="30"/>
    </row>
    <row r="250" spans="1:24" ht="123.75" customHeight="1">
      <c r="A250" s="569" t="s">
        <v>780</v>
      </c>
      <c r="B250" s="298" t="s">
        <v>10</v>
      </c>
      <c r="C250" s="600" t="s">
        <v>795</v>
      </c>
      <c r="D250" s="602" t="s">
        <v>133</v>
      </c>
      <c r="E250" s="587">
        <v>42437</v>
      </c>
      <c r="F250" s="599" t="s">
        <v>1146</v>
      </c>
      <c r="G250" s="228" t="s">
        <v>1147</v>
      </c>
      <c r="H250" s="297" t="s">
        <v>1148</v>
      </c>
      <c r="I250" s="247" t="s">
        <v>1149</v>
      </c>
      <c r="J250" s="247" t="s">
        <v>1150</v>
      </c>
      <c r="K250" s="76">
        <v>1</v>
      </c>
      <c r="L250" s="192" t="s">
        <v>415</v>
      </c>
      <c r="M250" s="193" t="s">
        <v>416</v>
      </c>
      <c r="N250" s="270">
        <v>42709</v>
      </c>
      <c r="O250" s="270">
        <v>42825</v>
      </c>
      <c r="P250" s="194" t="s">
        <v>1634</v>
      </c>
      <c r="Q250" s="195">
        <v>0.1</v>
      </c>
      <c r="R250" s="196">
        <v>0.1</v>
      </c>
      <c r="S250" s="195" t="s">
        <v>1485</v>
      </c>
      <c r="T250" s="535" t="s">
        <v>1763</v>
      </c>
      <c r="U250" s="523" t="s">
        <v>559</v>
      </c>
      <c r="V250" s="523" t="s">
        <v>1647</v>
      </c>
      <c r="W250" s="524">
        <v>42851</v>
      </c>
      <c r="X250" s="523" t="s">
        <v>405</v>
      </c>
    </row>
    <row r="251" spans="1:24" ht="99" customHeight="1">
      <c r="A251" s="569"/>
      <c r="B251" s="298"/>
      <c r="C251" s="600"/>
      <c r="D251" s="602"/>
      <c r="E251" s="587"/>
      <c r="F251" s="599"/>
      <c r="G251" s="228" t="s">
        <v>1151</v>
      </c>
      <c r="H251" s="297"/>
      <c r="I251" s="247" t="s">
        <v>1152</v>
      </c>
      <c r="J251" s="247" t="s">
        <v>1153</v>
      </c>
      <c r="K251" s="76">
        <v>1</v>
      </c>
      <c r="L251" s="192" t="s">
        <v>415</v>
      </c>
      <c r="M251" s="193" t="s">
        <v>416</v>
      </c>
      <c r="N251" s="270">
        <v>42709</v>
      </c>
      <c r="O251" s="270">
        <v>42825</v>
      </c>
      <c r="P251" s="194" t="s">
        <v>1635</v>
      </c>
      <c r="Q251" s="195">
        <v>0</v>
      </c>
      <c r="R251" s="196">
        <v>0</v>
      </c>
      <c r="S251" s="195" t="s">
        <v>1485</v>
      </c>
      <c r="T251" s="535" t="s">
        <v>1718</v>
      </c>
      <c r="U251" s="523" t="s">
        <v>559</v>
      </c>
      <c r="V251" s="523" t="s">
        <v>1647</v>
      </c>
      <c r="W251" s="524">
        <v>42851</v>
      </c>
      <c r="X251" s="523" t="s">
        <v>405</v>
      </c>
    </row>
    <row r="252" spans="1:28" ht="107.25" customHeight="1">
      <c r="A252" s="254" t="s">
        <v>975</v>
      </c>
      <c r="B252" s="227" t="s">
        <v>10</v>
      </c>
      <c r="C252" s="485" t="s">
        <v>977</v>
      </c>
      <c r="D252" s="227" t="s">
        <v>978</v>
      </c>
      <c r="E252" s="280">
        <v>42635</v>
      </c>
      <c r="F252" s="228" t="s">
        <v>980</v>
      </c>
      <c r="G252" s="228" t="s">
        <v>982</v>
      </c>
      <c r="H252" s="228" t="s">
        <v>984</v>
      </c>
      <c r="I252" s="247" t="s">
        <v>985</v>
      </c>
      <c r="J252" s="247" t="s">
        <v>986</v>
      </c>
      <c r="K252" s="265">
        <v>1</v>
      </c>
      <c r="L252" s="192" t="s">
        <v>415</v>
      </c>
      <c r="M252" s="193" t="s">
        <v>416</v>
      </c>
      <c r="N252" s="270">
        <v>42644</v>
      </c>
      <c r="O252" s="270">
        <v>42745</v>
      </c>
      <c r="P252" s="382" t="s">
        <v>1623</v>
      </c>
      <c r="Q252" s="383">
        <v>0.87</v>
      </c>
      <c r="R252" s="384">
        <v>0.87</v>
      </c>
      <c r="S252" s="383" t="s">
        <v>402</v>
      </c>
      <c r="T252" s="535" t="s">
        <v>1757</v>
      </c>
      <c r="U252" s="523" t="s">
        <v>559</v>
      </c>
      <c r="V252" s="523" t="s">
        <v>1647</v>
      </c>
      <c r="W252" s="524">
        <v>42851</v>
      </c>
      <c r="X252" s="523" t="s">
        <v>405</v>
      </c>
      <c r="AB252" s="30"/>
    </row>
    <row r="253" spans="1:28" ht="129.75" customHeight="1">
      <c r="A253" s="254" t="s">
        <v>976</v>
      </c>
      <c r="B253" s="227" t="s">
        <v>10</v>
      </c>
      <c r="C253" s="485" t="s">
        <v>979</v>
      </c>
      <c r="D253" s="227" t="s">
        <v>978</v>
      </c>
      <c r="E253" s="280">
        <v>42635</v>
      </c>
      <c r="F253" s="228" t="s">
        <v>981</v>
      </c>
      <c r="G253" s="228" t="s">
        <v>983</v>
      </c>
      <c r="H253" s="228" t="s">
        <v>988</v>
      </c>
      <c r="I253" s="247" t="s">
        <v>987</v>
      </c>
      <c r="J253" s="247" t="s">
        <v>784</v>
      </c>
      <c r="K253" s="265">
        <v>1</v>
      </c>
      <c r="L253" s="192" t="s">
        <v>415</v>
      </c>
      <c r="M253" s="193" t="s">
        <v>416</v>
      </c>
      <c r="N253" s="270">
        <v>42644</v>
      </c>
      <c r="O253" s="270">
        <v>42735</v>
      </c>
      <c r="P253" s="382" t="s">
        <v>1636</v>
      </c>
      <c r="Q253" s="383">
        <v>0.15</v>
      </c>
      <c r="R253" s="384">
        <v>0.15</v>
      </c>
      <c r="S253" s="383" t="s">
        <v>402</v>
      </c>
      <c r="T253" s="535" t="s">
        <v>1758</v>
      </c>
      <c r="U253" s="523" t="s">
        <v>559</v>
      </c>
      <c r="V253" s="523" t="s">
        <v>1647</v>
      </c>
      <c r="W253" s="524">
        <v>42851</v>
      </c>
      <c r="X253" s="523" t="s">
        <v>405</v>
      </c>
      <c r="AA253" s="30"/>
      <c r="AB253" s="29"/>
    </row>
    <row r="254" spans="1:27" ht="134.25" customHeight="1">
      <c r="A254" s="569" t="s">
        <v>1340</v>
      </c>
      <c r="B254" s="602" t="s">
        <v>10</v>
      </c>
      <c r="C254" s="600" t="s">
        <v>1341</v>
      </c>
      <c r="D254" s="725" t="s">
        <v>128</v>
      </c>
      <c r="E254" s="587">
        <v>42808</v>
      </c>
      <c r="F254" s="599" t="s">
        <v>1633</v>
      </c>
      <c r="G254" s="228" t="s">
        <v>1342</v>
      </c>
      <c r="H254" s="599" t="s">
        <v>1325</v>
      </c>
      <c r="I254" s="247" t="s">
        <v>1343</v>
      </c>
      <c r="J254" s="247" t="s">
        <v>1344</v>
      </c>
      <c r="K254" s="265">
        <v>1</v>
      </c>
      <c r="L254" s="192" t="s">
        <v>415</v>
      </c>
      <c r="M254" s="193" t="s">
        <v>416</v>
      </c>
      <c r="N254" s="270">
        <v>42443</v>
      </c>
      <c r="O254" s="270">
        <v>42855</v>
      </c>
      <c r="P254" s="194" t="s">
        <v>1638</v>
      </c>
      <c r="Q254" s="195">
        <v>0.2</v>
      </c>
      <c r="R254" s="196">
        <v>0.2</v>
      </c>
      <c r="S254" s="195" t="s">
        <v>402</v>
      </c>
      <c r="T254" s="535" t="s">
        <v>1748</v>
      </c>
      <c r="U254" s="523" t="s">
        <v>559</v>
      </c>
      <c r="V254" s="523" t="s">
        <v>1647</v>
      </c>
      <c r="W254" s="524">
        <v>42851</v>
      </c>
      <c r="X254" s="523" t="s">
        <v>405</v>
      </c>
      <c r="AA254" s="30"/>
    </row>
    <row r="255" spans="1:24" ht="113.25" customHeight="1">
      <c r="A255" s="569"/>
      <c r="B255" s="602"/>
      <c r="C255" s="600"/>
      <c r="D255" s="726"/>
      <c r="E255" s="587"/>
      <c r="F255" s="599"/>
      <c r="G255" s="228" t="s">
        <v>1326</v>
      </c>
      <c r="H255" s="599"/>
      <c r="I255" s="247" t="s">
        <v>1327</v>
      </c>
      <c r="J255" s="247" t="s">
        <v>1328</v>
      </c>
      <c r="K255" s="265">
        <v>1</v>
      </c>
      <c r="L255" s="192" t="s">
        <v>415</v>
      </c>
      <c r="M255" s="193" t="s">
        <v>416</v>
      </c>
      <c r="N255" s="270" t="s">
        <v>1329</v>
      </c>
      <c r="O255" s="270">
        <v>42916</v>
      </c>
      <c r="P255" s="382" t="s">
        <v>1630</v>
      </c>
      <c r="Q255" s="383">
        <v>0</v>
      </c>
      <c r="R255" s="384">
        <v>0</v>
      </c>
      <c r="S255" s="383" t="s">
        <v>1485</v>
      </c>
      <c r="T255" s="535" t="s">
        <v>1762</v>
      </c>
      <c r="U255" s="523" t="s">
        <v>559</v>
      </c>
      <c r="V255" s="523" t="s">
        <v>1647</v>
      </c>
      <c r="W255" s="524">
        <v>42851</v>
      </c>
      <c r="X255" s="523" t="s">
        <v>405</v>
      </c>
    </row>
    <row r="256" spans="1:24" ht="127.5" customHeight="1">
      <c r="A256" s="564" t="s">
        <v>1301</v>
      </c>
      <c r="B256" s="602" t="s">
        <v>10</v>
      </c>
      <c r="C256" s="600" t="s">
        <v>1302</v>
      </c>
      <c r="D256" s="602" t="s">
        <v>128</v>
      </c>
      <c r="E256" s="587">
        <v>42808</v>
      </c>
      <c r="F256" s="599" t="s">
        <v>1321</v>
      </c>
      <c r="G256" s="228" t="s">
        <v>1322</v>
      </c>
      <c r="H256" s="599" t="s">
        <v>1325</v>
      </c>
      <c r="I256" s="247" t="s">
        <v>1324</v>
      </c>
      <c r="J256" s="247" t="s">
        <v>1323</v>
      </c>
      <c r="K256" s="265">
        <v>1</v>
      </c>
      <c r="L256" s="192" t="s">
        <v>415</v>
      </c>
      <c r="M256" s="193" t="s">
        <v>416</v>
      </c>
      <c r="N256" s="270">
        <v>42443</v>
      </c>
      <c r="O256" s="270">
        <v>42855</v>
      </c>
      <c r="P256" s="194" t="s">
        <v>1629</v>
      </c>
      <c r="Q256" s="195">
        <v>0.1</v>
      </c>
      <c r="R256" s="196">
        <v>0.1</v>
      </c>
      <c r="S256" s="195" t="s">
        <v>402</v>
      </c>
      <c r="T256" s="535" t="s">
        <v>1761</v>
      </c>
      <c r="U256" s="523" t="s">
        <v>559</v>
      </c>
      <c r="V256" s="523" t="s">
        <v>1647</v>
      </c>
      <c r="W256" s="524">
        <v>42851</v>
      </c>
      <c r="X256" s="523" t="s">
        <v>405</v>
      </c>
    </row>
    <row r="257" spans="1:24" ht="129.75" customHeight="1">
      <c r="A257" s="565"/>
      <c r="B257" s="602"/>
      <c r="C257" s="600"/>
      <c r="D257" s="602"/>
      <c r="E257" s="587"/>
      <c r="F257" s="599"/>
      <c r="G257" s="228" t="s">
        <v>1326</v>
      </c>
      <c r="H257" s="599"/>
      <c r="I257" s="247" t="s">
        <v>1327</v>
      </c>
      <c r="J257" s="247" t="s">
        <v>1328</v>
      </c>
      <c r="K257" s="265">
        <v>1</v>
      </c>
      <c r="L257" s="192" t="s">
        <v>415</v>
      </c>
      <c r="M257" s="193" t="s">
        <v>416</v>
      </c>
      <c r="N257" s="270" t="s">
        <v>1329</v>
      </c>
      <c r="O257" s="270">
        <v>42916</v>
      </c>
      <c r="P257" s="194" t="s">
        <v>1630</v>
      </c>
      <c r="Q257" s="525">
        <v>0</v>
      </c>
      <c r="R257" s="526">
        <v>0</v>
      </c>
      <c r="S257" s="525" t="s">
        <v>1485</v>
      </c>
      <c r="T257" s="535" t="s">
        <v>1762</v>
      </c>
      <c r="U257" s="523" t="s">
        <v>559</v>
      </c>
      <c r="V257" s="523" t="s">
        <v>1647</v>
      </c>
      <c r="W257" s="524">
        <v>42851</v>
      </c>
      <c r="X257" s="523" t="s">
        <v>405</v>
      </c>
    </row>
    <row r="258" spans="1:24" ht="117.75" customHeight="1">
      <c r="A258" s="569" t="s">
        <v>1303</v>
      </c>
      <c r="B258" s="602" t="s">
        <v>10</v>
      </c>
      <c r="C258" s="600" t="s">
        <v>1304</v>
      </c>
      <c r="D258" s="602" t="s">
        <v>128</v>
      </c>
      <c r="E258" s="587">
        <v>42808</v>
      </c>
      <c r="F258" s="599" t="s">
        <v>1330</v>
      </c>
      <c r="G258" s="228" t="s">
        <v>1331</v>
      </c>
      <c r="H258" s="599" t="s">
        <v>1333</v>
      </c>
      <c r="I258" s="247" t="s">
        <v>1334</v>
      </c>
      <c r="J258" s="247" t="s">
        <v>685</v>
      </c>
      <c r="K258" s="265">
        <v>1</v>
      </c>
      <c r="L258" s="192" t="s">
        <v>415</v>
      </c>
      <c r="M258" s="193" t="s">
        <v>416</v>
      </c>
      <c r="N258" s="270">
        <v>42443</v>
      </c>
      <c r="O258" s="270">
        <v>42916</v>
      </c>
      <c r="P258" s="194" t="s">
        <v>1631</v>
      </c>
      <c r="Q258" s="195">
        <v>0</v>
      </c>
      <c r="R258" s="196">
        <v>0</v>
      </c>
      <c r="S258" s="195" t="s">
        <v>1485</v>
      </c>
      <c r="T258" s="730" t="s">
        <v>1759</v>
      </c>
      <c r="U258" s="523" t="s">
        <v>559</v>
      </c>
      <c r="V258" s="523" t="s">
        <v>1647</v>
      </c>
      <c r="W258" s="524">
        <v>42851</v>
      </c>
      <c r="X258" s="523" t="s">
        <v>405</v>
      </c>
    </row>
    <row r="259" spans="1:24" ht="97.5" customHeight="1">
      <c r="A259" s="569"/>
      <c r="B259" s="602"/>
      <c r="C259" s="600"/>
      <c r="D259" s="602"/>
      <c r="E259" s="587"/>
      <c r="F259" s="599"/>
      <c r="G259" s="228" t="s">
        <v>1332</v>
      </c>
      <c r="H259" s="599"/>
      <c r="I259" s="247" t="s">
        <v>1335</v>
      </c>
      <c r="J259" s="247" t="s">
        <v>1336</v>
      </c>
      <c r="K259" s="265">
        <v>1</v>
      </c>
      <c r="L259" s="192" t="s">
        <v>415</v>
      </c>
      <c r="M259" s="193" t="s">
        <v>416</v>
      </c>
      <c r="N259" s="270" t="s">
        <v>1329</v>
      </c>
      <c r="O259" s="270">
        <v>42916</v>
      </c>
      <c r="P259" s="194" t="s">
        <v>1632</v>
      </c>
      <c r="Q259" s="195">
        <v>0</v>
      </c>
      <c r="R259" s="196">
        <v>0</v>
      </c>
      <c r="S259" s="195" t="s">
        <v>1485</v>
      </c>
      <c r="T259" s="731"/>
      <c r="U259" s="523" t="s">
        <v>559</v>
      </c>
      <c r="V259" s="523" t="s">
        <v>1647</v>
      </c>
      <c r="W259" s="524">
        <v>42851</v>
      </c>
      <c r="X259" s="523" t="s">
        <v>405</v>
      </c>
    </row>
    <row r="260" spans="1:24" ht="111" customHeight="1">
      <c r="A260" s="569" t="s">
        <v>1305</v>
      </c>
      <c r="B260" s="602" t="s">
        <v>10</v>
      </c>
      <c r="C260" s="600" t="s">
        <v>1306</v>
      </c>
      <c r="D260" s="602" t="s">
        <v>128</v>
      </c>
      <c r="E260" s="587">
        <v>42808</v>
      </c>
      <c r="F260" s="599" t="s">
        <v>1321</v>
      </c>
      <c r="G260" s="228" t="s">
        <v>1337</v>
      </c>
      <c r="H260" s="599" t="s">
        <v>1325</v>
      </c>
      <c r="I260" s="247" t="s">
        <v>1338</v>
      </c>
      <c r="J260" s="247" t="s">
        <v>1339</v>
      </c>
      <c r="K260" s="265">
        <v>1</v>
      </c>
      <c r="L260" s="192" t="s">
        <v>415</v>
      </c>
      <c r="M260" s="193" t="s">
        <v>416</v>
      </c>
      <c r="N260" s="270">
        <v>42443</v>
      </c>
      <c r="O260" s="270">
        <v>42855</v>
      </c>
      <c r="P260" s="382" t="s">
        <v>1620</v>
      </c>
      <c r="Q260" s="383"/>
      <c r="R260" s="384"/>
      <c r="S260" s="383"/>
      <c r="T260" s="730" t="s">
        <v>1760</v>
      </c>
      <c r="U260" s="696" t="s">
        <v>559</v>
      </c>
      <c r="V260" s="696" t="s">
        <v>1647</v>
      </c>
      <c r="W260" s="698">
        <v>42851</v>
      </c>
      <c r="X260" s="698" t="s">
        <v>405</v>
      </c>
    </row>
    <row r="261" spans="1:24" ht="123" customHeight="1">
      <c r="A261" s="569"/>
      <c r="B261" s="602"/>
      <c r="C261" s="600"/>
      <c r="D261" s="602"/>
      <c r="E261" s="587"/>
      <c r="F261" s="599"/>
      <c r="G261" s="228" t="s">
        <v>1326</v>
      </c>
      <c r="H261" s="599"/>
      <c r="I261" s="247" t="s">
        <v>1327</v>
      </c>
      <c r="J261" s="247" t="s">
        <v>1328</v>
      </c>
      <c r="K261" s="265">
        <v>1</v>
      </c>
      <c r="L261" s="192" t="s">
        <v>415</v>
      </c>
      <c r="M261" s="193" t="s">
        <v>416</v>
      </c>
      <c r="N261" s="270" t="s">
        <v>1329</v>
      </c>
      <c r="O261" s="270">
        <v>42916</v>
      </c>
      <c r="P261" s="382" t="s">
        <v>1629</v>
      </c>
      <c r="Q261" s="383"/>
      <c r="R261" s="384"/>
      <c r="S261" s="383"/>
      <c r="T261" s="731"/>
      <c r="U261" s="697"/>
      <c r="V261" s="697"/>
      <c r="W261" s="699"/>
      <c r="X261" s="699"/>
    </row>
  </sheetData>
  <sheetProtection/>
  <protectedRanges>
    <protectedRange password="EFB0" sqref="A226:O227 Y192:IV196" name="Rango1_37"/>
    <protectedRange password="EFB0" sqref="O51 O73 O75:O76" name="Rango1_8"/>
    <protectedRange password="EFB0" sqref="I29:K30 A29 H30 N29:O30 C29:F29 G29:G30 N33:O45" name="Rango1_39"/>
    <protectedRange password="EFB0" sqref="L60:O60" name="Rango1_1_3"/>
    <protectedRange password="EFB0" sqref="W8:X26" name="Rango1_2"/>
    <protectedRange password="EFB0" sqref="V46:X53" name="Rango1_56"/>
    <protectedRange password="EFB0" sqref="U46:U53" name="Rango1_23_10"/>
    <protectedRange password="EFB0" sqref="T52" name="Rango1_31_2_3_3"/>
    <protectedRange password="EFB0" sqref="P52" name="Rango1_31_4_1_1"/>
    <protectedRange password="EFB0" sqref="Q52:S52" name="Rango1_31_2_3_1_1"/>
    <protectedRange password="EFB0" sqref="T55" name="Rango1_31_2_3_8"/>
    <protectedRange password="EFB0" sqref="T72 T56 T69:T70 T67 T64" name="Rango1_31_2_3_10"/>
    <protectedRange password="EFB0" sqref="V89:W89 V84:W85" name="Rango1_46"/>
    <protectedRange password="EFB0" sqref="U89 U84:U85" name="Rango1_23_5"/>
    <protectedRange password="EFB0" sqref="T80:T86 X61:X62 X84:X89" name="Rango1_31_2_8_8"/>
    <protectedRange password="EFB0" sqref="P90" name="Rango1_32_2_2"/>
    <protectedRange password="EFB0" sqref="T90:V90" name="Rango1_17_1"/>
    <protectedRange password="EFB0" sqref="Q90:S90" name="Rango1_32_2_1_2"/>
    <protectedRange password="EFB0" sqref="T91" name="Rango1_69"/>
    <protectedRange password="EFB0" sqref="U91:V91" name="Rango1_17_2"/>
    <protectedRange password="EFB0" sqref="W90:X91 X92:X99" name="Rango1_1_2_1"/>
    <protectedRange password="EFB0" sqref="P91" name="Rango1_32_2_3_1"/>
    <protectedRange password="EFB0" sqref="Q91:S91" name="Rango1_32_2_1_1_1"/>
    <protectedRange password="EFB0" sqref="X158:X184" name="Rango1_6_2_2"/>
    <protectedRange password="EFB0" sqref="T182" name="Rango1_20_1"/>
    <protectedRange password="EFB0" sqref="X212" name="Rango1_15_4"/>
    <protectedRange password="EFB0" sqref="U244:X259 U228:X240" name="Rango1_28"/>
    <protectedRange password="EFB0" sqref="T228" name="Rango1_5_1"/>
    <protectedRange password="EFB0" sqref="Q11" name="Rango1_10_2_1_2"/>
    <protectedRange password="EFB0" sqref="O59" name="Rango1_8_1"/>
    <protectedRange password="EFB0" sqref="U96:V99" name="Rango1_18_6_1"/>
    <protectedRange password="EFB0" sqref="T96:T99" name="Rango1_32_1_8_1"/>
    <protectedRange password="EFB0" sqref="W98:W99" name="Rango1_1_2_6_1"/>
    <protectedRange password="EFB0" sqref="Q223:S224" name="Rango1_3_2"/>
    <protectedRange password="EFB0" sqref="U8:V22" name="Rango1_84"/>
    <protectedRange password="EFB0" sqref="T12:T15" name="Rango1_87"/>
    <protectedRange password="EFB0" sqref="T212:W212 T211" name="Rango1_15_5_1"/>
    <protectedRange password="EFB0" sqref="U92:W95 W96:W97" name="Rango1_32_2_2_1_2_1"/>
    <protectedRange password="EFB0" sqref="T158:W158 U182:W182 U159:W160 T161:W161 U162:W163 U170:W170 T164:W169 T171:W171 U172:W172 T173:W174 U175:W175 T176:W181 T183:W184" name="Rango1_6_2_2_1"/>
    <protectedRange password="EFB0" sqref="L215:O215 L217:M219 M220:M222" name="Rango1_15_1"/>
    <protectedRange password="EFB0" sqref="X149 X143:X144 X154:X156" name="Rango1_2_3_1_1_2_3"/>
    <protectedRange password="EFB0" sqref="W149 W143:W144 W154:W156" name="Rango1_2_3_1_1_2_1_2"/>
    <protectedRange password="EFB0" sqref="M143:M157" name="Rango1_27_2"/>
    <protectedRange password="EFB0" sqref="L143:L157" name="Rango1_14"/>
    <protectedRange password="EFB0" sqref="X215 W205:X211 W213:X214 W216:X216 X217:X222" name="Rango1_29_1_1_1_3"/>
    <protectedRange password="EFB0" sqref="T48:T50" name="Rango1_31_2_1_3_1_1_1"/>
    <protectedRange password="EFB0" sqref="T60" name="Rango1_43_1_1_1_1_1"/>
    <protectedRange password="EFB0" sqref="P187" name="Rango1_2_2_4_1_9"/>
    <protectedRange password="EFB0" sqref="S210:S211" name="Rango1_29_1_1_1_1_2"/>
    <protectedRange password="EFB0" sqref="P212" name="Rango1_29_1_1_1_3_2"/>
    <protectedRange password="EFB0" sqref="Q212:S212" name="Rango1_29_1_1_1_1_1_2"/>
    <protectedRange password="EFB0" sqref="S213:S214" name="Rango1_29_1_1_1_1_2_1"/>
    <protectedRange password="EFB0" sqref="P115" name="Rango1_35_1_1_2_2_2_2"/>
    <protectedRange password="EFB0" sqref="T125:T128" name="Rango1_35_1_1_2_6_1_1_1_2"/>
    <protectedRange password="EFB0" sqref="P19:S20" name="Rango1_15_3_1_6_4"/>
    <protectedRange password="EFB0" sqref="A57:E58" name="Rango1_14_1_1"/>
    <protectedRange password="EFB0" sqref="U57:V57" name="Rango1_31_2_3_8_1"/>
    <protectedRange password="EFB0" sqref="P130" name="Rango1_2_3_3_3"/>
    <protectedRange password="EFB0" sqref="P131" name="Rango1_2_5_2_2"/>
    <protectedRange password="EFB0" sqref="G137:K140 F137:F139" name="Rango1_25_1"/>
    <protectedRange password="EFB0" sqref="L137:L140" name="Rango1_26_1"/>
    <protectedRange password="EFB0" sqref="C215 A215 S215:S217 E215:K215 Q215 G217:K217 A218:A219 C218:C219 A220:C220 U215:W215 N220:O222 E218:K220 A221:K222 S219:S222 U217:W222" name="Rango1_4"/>
    <protectedRange password="EFB0" sqref="B215 B218:B219 N217:O219 L220:L222" name="Rango1_15_1_1"/>
    <protectedRange password="EFB0" sqref="U146:V146 T149:V149 T143:V144 T154:V155 U156:V156 T153" name="Rango1_2_3_1_1_1_4_1_2_1"/>
    <protectedRange password="EFB0" sqref="S205:S209 U205:V211 U213:V214 U216:V216" name="Rango1_29_1_1_1_4_1_1"/>
    <protectedRange password="EFB0" sqref="Q12:S14 Q17:S17" name="Rango1_15_3_1_1"/>
    <protectedRange password="EFB0" sqref="R15:S15" name="Rango1_1_3_2_2"/>
    <protectedRange password="EFB0" sqref="Q15" name="Rango1_3_1_3_2"/>
    <protectedRange password="EFB0" sqref="P15" name="Rango1_15_3_1_5_3_1"/>
    <protectedRange password="EFB0" sqref="Q9:T9 Q18:S18" name="Rango1_15_3_1_6_4_1"/>
    <protectedRange password="EFB0" sqref="P33:P45 T34 T36:T38 T40 T43" name="Rango1_31_1_2_6_1_1"/>
    <protectedRange password="EFB0" sqref="T47" name="Rango1_31_1_4_1_1_1_3"/>
    <protectedRange password="EFB0" sqref="T58:T59" name="Rango1_31_3_1_1_1_1_1_1"/>
    <protectedRange password="EFB0" sqref="T92:T93" name="Rango1_32_2_3_2_2"/>
    <protectedRange password="EFB0" sqref="P185 T185" name="Rango1_2_2_4_1_1"/>
    <protectedRange password="EFB0" sqref="P186" name="Rango1_4_2_1_1_6_2_1"/>
    <protectedRange password="EFB0" sqref="T51" name="Rango1_31_3_5_1_1_1_2_1"/>
    <protectedRange password="EFB0" sqref="T53" name="Rango1_31_3_5_1_1_2_1"/>
    <protectedRange password="EFB0" sqref="S175" name="Rango1_35_1_4_1_1_1_1_1"/>
    <protectedRange password="EFB0" sqref="Q175" name="Rango1_35_1_4_2_1_1_1"/>
    <protectedRange password="EFB0" sqref="R175" name="Rango1_35_1_4_3_1_1_1"/>
    <protectedRange password="EFB0" sqref="Q182:S182" name="Rango1_4_2_1_1_1_1"/>
    <protectedRange password="EFB0" sqref="X33 X35 X37:X43" name="Rango1_6_3_2_2_1"/>
    <protectedRange password="EFB0" sqref="V33 V35 V37:V43" name="Rango1_50_1_1_1"/>
    <protectedRange password="EFB0" sqref="U33 U35 U37:U43" name="Rango1_23_4_1_1_1"/>
    <protectedRange password="EFB0" sqref="T33 T35 T39 T41:T42 T45" name="Rango1_31_1_2_2_1_1_1"/>
    <protectedRange password="EFB0" sqref="W33 W35 W37:W43" name="Rango1_6_3_1_1_2_1"/>
    <protectedRange password="EFB0" sqref="S33:S45" name="Rango1_30_1_1_1_2_1_9_1"/>
    <protectedRange password="EFB0" sqref="S33:S45" name="Rango1_39_1_1_2_1_9_1"/>
    <protectedRange password="EFB0" sqref="S33:S45" name="Rango1_40_1_1_2_1_9_1"/>
    <protectedRange password="EFB0" sqref="Q33:R45" name="Rango1_30_1_1_1_3_1_6_1"/>
    <protectedRange password="EFB0" sqref="Q33:R45" name="Rango1_39_1_1_3_1_6_1"/>
    <protectedRange password="EFB0" sqref="Q33:R45" name="Rango1_40_1_1_3_1_6_1"/>
    <protectedRange password="EFB0" sqref="S8" name="Rango1_1_3_2_1_1"/>
    <protectedRange password="EFB0" sqref="P8" name="Rango1_1_2_1_1_1_1_1"/>
    <protectedRange password="EFB0" sqref="R8" name="Rango1_1_3_2_1_2"/>
    <protectedRange password="EFB0" sqref="Q8" name="Rango1_3_1_3_1_1"/>
    <protectedRange password="EFB0" sqref="P9 P18" name="Rango1_10_2_1_1"/>
    <protectedRange password="EFB0" sqref="P10 T10" name="Rango1_44_1_1_2_1"/>
    <protectedRange password="EFB0" sqref="Q10:S10" name="Rango1_10_2_1_2_1_1"/>
    <protectedRange password="EFB0" sqref="P12:P14 P17" name="Rango1_15_3_1_3_1_1"/>
    <protectedRange password="EFB0" sqref="P21:P23" name="Rango1_1_1_3_1"/>
    <protectedRange password="EFB0" sqref="Q21:T22 Q23:V23" name="Rango1_1_2_4_1_2_1_1_1_1"/>
    <protectedRange password="EFB0" sqref="T95" name="Rango1_32_1_2_1_1"/>
    <protectedRange password="EFB0" sqref="P16:T16" name="Rango1_15_3_1_6_1_2"/>
    <protectedRange password="EFB0" sqref="T77 T79 T75" name="Rango1_31_5_2_1_1_2_1_1"/>
    <protectedRange password="EFB0" sqref="R145 R156:R157 R150:R152 R147:R148" name="Rango1_2_3_1_1_1_4_1_1_1_3_2"/>
    <protectedRange password="EFB0" sqref="P145 P156:P157 P150:P152 P147:P148" name="Rango1_2_3_1_2_3_2_1_2"/>
    <protectedRange password="EFB0" sqref="S157:X157 S145:X145 Q156:Q157 Q150:Q152 Q147:Q148 Q145 W146:X146 S147:X148 S150:X152 S156:T156 U153:X153" name="Rango1_2_3_1_1_1_4_1_2_1_1_3"/>
    <protectedRange password="EFB0" sqref="T218" name="Rango1_4_1_3"/>
    <protectedRange password="EFB0" sqref="R215 T215 P215 T217 T219:T222" name="Rango1_4_3_3"/>
    <protectedRange password="EFB0" sqref="U27:W31 W32 W34 W36 U44:W45" name="Rango1_6_3_1_1_3_1"/>
    <protectedRange password="EFB0" sqref="T28 T44" name="Rango1_6_20_1_1_2_1"/>
    <protectedRange password="EFB0" sqref="T28 T44" name="Rango1_39_1_3_1_1_2_1"/>
    <protectedRange password="EFB0" sqref="T28 T44" name="Rango1_40_1_3_1_1_2_1"/>
    <protectedRange password="EFB0" sqref="T29:T30" name="Rango1_6_20_1_1_1_1_1"/>
    <protectedRange password="EFB0" sqref="T29:T30" name="Rango1_39_1_3_1_1_1_1_1"/>
    <protectedRange password="EFB0" sqref="T29:T30" name="Rango1_40_1_3_1_1_1_1_1"/>
    <protectedRange password="EFB0" sqref="X100:X128" name="Rango1_21_1_1_1_1_1"/>
    <protectedRange password="EFB0" sqref="W100:W128" name="Rango1_21_1_13_1_1_2"/>
    <protectedRange password="EFB0" sqref="Q115 S115" name="Rango1_35_1_1_2_2_2_1_1_1_1_1"/>
    <protectedRange password="EFB0" sqref="R115" name="Rango1_4_1_1_1_1_1_1_1_1_1"/>
    <protectedRange password="EFB0" sqref="X129:X142" name="Rango1_13_4_1_2_1"/>
    <protectedRange password="EFB0" sqref="T133" name="Rango1_2_3_1_1_1_1_3_1_1_1_1"/>
    <protectedRange password="EFB0" sqref="U130:W131" name="Rango1_13_6_1_1"/>
    <protectedRange password="EFB0" sqref="Q130:S130" name="Rango1_2_3_2_2_2_1_1"/>
    <protectedRange password="EFB0" sqref="Q131:S131" name="Rango1_2_5_1_1_2_1_1"/>
    <protectedRange password="EFB0" sqref="T130:T131" name="Rango1_13_2_4_1_1"/>
    <protectedRange password="EFB0" sqref="T134" name="Rango1_2_3_1_1_1_1_3_1_2_1_1"/>
    <protectedRange password="EFB0" sqref="U188:X199 W200:X200 U201:X203 W204:X204" name="Rango1_24_2_1_1_1"/>
    <protectedRange password="EFB0" sqref="T189:T191 T194 T196 T198" name="Rango1_24_1_2_1_1_1"/>
    <protectedRange password="EFB0" sqref="T192" name="Rango1_6_1_1_5_1_1_1"/>
    <protectedRange password="EFB0" sqref="T193" name="Rango1_6_1_1_7_1_1_1"/>
    <protectedRange password="EFB0" sqref="T197" name="Rango1_6_1_1_11_1_1_1"/>
    <protectedRange password="EFB0" sqref="X63:X83 X54:X60" name="Rango1_56_2"/>
    <protectedRange password="EFB0" sqref="W57 U54:W56 U58:W83 U86:W88" name="Rango1_31_2_3_8_2"/>
    <protectedRange password="EFB0" sqref="L141:L142" name="Rango1_26_1_1"/>
    <protectedRange password="EFB0" sqref="P228:S228" name="Rango1_5_1_1"/>
    <protectedRange password="EFB0" sqref="P229:T230 P253:S253 Q232:T232 P235:T236 T244" name="Rango1_5_1_2"/>
    <protectedRange password="EFB0" sqref="T231" name="Rango1_5_1_3"/>
    <protectedRange password="EFB0" sqref="P231:S231 P232 P260:S260 P248:S248" name="Rango1_5_3_1"/>
    <protectedRange password="EFB0" sqref="P233:T233" name="Rango1_5_1_4"/>
    <protectedRange password="EFB0" sqref="T234 T254" name="Rango1_5_1_5"/>
    <protectedRange password="EFB0" sqref="P241:S247 P249:S249" name="Rango1_5_1_6"/>
    <protectedRange password="EFB0" sqref="P237:T237 P238:S238 P252:S252" name="Rango1_5_1_7"/>
    <protectedRange password="EFB0" sqref="P239:T240" name="Rango1_5_1_8"/>
    <protectedRange password="EFB0" sqref="U241:X243" name="Rango1_28_8"/>
    <protectedRange password="EFB0" sqref="T241:T243 T247:T248 T245" name="Rango1_5_1_9"/>
    <protectedRange password="EFB0" sqref="T249 T246" name="Rango1_5_1_10"/>
    <protectedRange password="EFB0" sqref="P250:T251 T257:T259 T255" name="Rango1_5_1_11"/>
    <protectedRange password="EFB0" sqref="P254:S254 T238 T252:T253 P234:S234" name="Rango1_5_1_12"/>
    <protectedRange password="EFB0" sqref="P92:P93" name="Rango1_32_2_3_2_2_1_1"/>
    <protectedRange password="EFB0" sqref="Q92:S93" name="Rango1_32_2_2_1_1_1_1_1"/>
    <protectedRange password="EFB0" sqref="P94" name="Rango1_32_4_2_1_1_1_1"/>
    <protectedRange password="EFB0" sqref="Q94:S94" name="Rango1_32_4_1_1_1_1_1_1_1"/>
    <protectedRange password="EFB0" sqref="Q95:S95" name="Rango1_32_1_2_2_1_2_1_1"/>
    <protectedRange password="EFB0" sqref="P95" name="Rango1_32_1_2_1_1_1"/>
    <protectedRange password="EFB0" sqref="P96" name="Rango1_32_10_1_1_1_1_1_1"/>
    <protectedRange password="EFB0" sqref="Q96:R97" name="Rango1_32_1_2_2_1_1_1_1_1_1"/>
    <protectedRange password="EFB0" sqref="S96:S97" name="Rango1_32_1_2_2_1_1_5_1_1_1"/>
    <protectedRange password="EFB0" sqref="P98:P99" name="Rango1_32_10_1_1_4_1_1_1"/>
    <protectedRange password="EFB0" sqref="Q98:S99" name="Rango1_32_1_2_2_1_1_6_1_1_1"/>
    <protectedRange password="EFB0" sqref="P97" name="Rango1_31_1_4_1_3_5_3_1_1_3"/>
    <protectedRange password="EFB0" sqref="R143:R144" name="Rango1_2_3_1_1_1_4_1_1_1_3_2_2"/>
    <protectedRange password="EFB0" sqref="P143:P144" name="Rango1_2_3_1_2_3_2_1_2_1"/>
    <protectedRange password="EFB0" sqref="S143:S144 Q143:Q144" name="Rango1_2_3_1_1_1_4_1_2_1_1_3_1"/>
    <protectedRange password="EFB0" sqref="R146" name="Rango1_2_3_1_1_1_4_1_1_1_3_2_3"/>
    <protectedRange password="EFB0" sqref="P146 T146" name="Rango1_2_3_1_2_3_2_1_2_2"/>
    <protectedRange password="EFB0" sqref="Q146 S146" name="Rango1_2_3_1_1_1_4_1_2_1_1_3_2"/>
    <protectedRange password="EFB0" sqref="S149" name="Rango1_2_3_1_1_1_4_1_2_1_1_3_4"/>
    <protectedRange password="EFB0" sqref="R149" name="Rango1_2_3_1_1_1_4_1_1_1_3_2_6"/>
    <protectedRange password="EFB0" sqref="P149" name="Rango1_2_3_1_2_3_2_1_2_5"/>
    <protectedRange password="EFB0" sqref="Q149" name="Rango1_2_3_1_1_1_4_1_2_1_1_3_5"/>
    <protectedRange password="EFB0" sqref="R153" name="Rango1_2_3_1_1_1_4_1_1_1_3_2_8"/>
    <protectedRange password="EFB0" sqref="P153" name="Rango1_2_3_1_2_3_2_1_2_7"/>
    <protectedRange password="EFB0" sqref="Q153 S153" name="Rango1_2_3_1_1_1_4_1_2_1_1_3_7"/>
    <protectedRange password="EFB0" sqref="R154:R155" name="Rango1_2_3_1_1_1_4_1_1_1_3_2_9"/>
    <protectedRange password="EFB0" sqref="P154:P155" name="Rango1_2_3_1_2_3_2_1_2_8"/>
    <protectedRange password="EFB0" sqref="Q154:Q155 S154:S155" name="Rango1_2_3_1_1_1_4_1_2_1_1_3_8"/>
    <protectedRange password="EFB0" sqref="P27 T27" name="Rango1_10_1_1_1"/>
    <protectedRange password="EFB0" sqref="P28" name="Rango1_30_4_4_1_1_1_1"/>
    <protectedRange password="EFB0" sqref="Q28:S28" name="Rango1_30_4_1_2_1_1_1_1_1"/>
    <protectedRange password="EFB0" sqref="P29:P30" name="Rango1_30_1_2_4_1_5_1_1"/>
    <protectedRange password="EFB0" sqref="P29:P30" name="Rango1_39_2_4_1_5_1_1"/>
    <protectedRange password="EFB0" sqref="P29:P30" name="Rango1_40_2_4_1_5_1_1"/>
    <protectedRange password="EFB0" sqref="S29:S30" name="Rango1_30_1_1_1_2_1_4_1_1_1_1"/>
    <protectedRange password="EFB0" sqref="S29:S30" name="Rango1_39_1_1_2_1_4_1_1_1_1"/>
    <protectedRange password="EFB0" sqref="S29:S30" name="Rango1_40_1_1_2_1_4_1_1_1_1"/>
    <protectedRange password="EFB0" sqref="Q29:R30" name="Rango1_30_1_1_1_3_1_2_2_1_1_1"/>
    <protectedRange password="EFB0" sqref="Q29:R30" name="Rango1_39_1_1_3_1_2_2_1_1_1"/>
    <protectedRange password="EFB0" sqref="Q29:R30" name="Rango1_40_1_1_3_1_2_2_1_1_1"/>
    <protectedRange password="EFB0" sqref="P223:P224 T223:T225" name="Rango1_3_1_2_1_1_2_2"/>
    <protectedRange password="EFB0" sqref="P225:S225" name="Rango1_3_1_2_1_2_1_1_2"/>
    <protectedRange password="EFB0" sqref="P226:S226" name="Rango1_3_2_1_1_2_2_2_3_1"/>
    <protectedRange password="EFB0" sqref="P227:S227" name="Rango1_3_2_1_1_3_1"/>
    <protectedRange password="EFB0" sqref="S110" name="Rango1_32_1_1_2_1_1"/>
    <protectedRange password="EFB0" sqref="Q53:S53" name="Rango1_31_2_1_3_3_1_1_2_1_1_1"/>
    <protectedRange password="EFB0" sqref="P53" name="Rango1_31_3_5_1_1_1_2_1_1_1"/>
    <protectedRange password="EFB0" sqref="P54" name="Rango1_31_5_2_1_1_2_1_1_1"/>
    <protectedRange password="EFB0" sqref="Q54:S54" name="Rango1_31_2_4_2_1_1_2_1_1_1"/>
    <protectedRange password="EFB0" sqref="P55" name="Rango1_31_6_2_1_1_1_1_1"/>
    <protectedRange password="EFB0" sqref="Q55:S55" name="Rango1_31_2_5_2_1_1_1_1_1"/>
    <protectedRange password="EFB0" sqref="T57" name="Rango1_31_1_4_1_3_5_1_1_1_2_1"/>
    <protectedRange password="EFB0" sqref="P84" name="Rango1_31_1_4_1_3_1_1_8"/>
    <protectedRange password="EFB0" sqref="Q84:S84" name="Rango1_31_2_5_5_1_1_1_1_8"/>
    <protectedRange password="EFB0" sqref="P188:P189" name="Rango1_6_1_2_1_6_1_1_1"/>
    <protectedRange password="EFB0" sqref="Q188:S189" name="Rango1_6_1_1_1_1_6_1_1_1_1_1_1"/>
    <protectedRange password="EFB0" sqref="P190" name="Rango1_6_1_2_3_13_1_1_1"/>
    <protectedRange password="EFB0" sqref="Q190:S190" name="Rango1_6_1_1_1_2_1_1_1_1_1_1"/>
    <protectedRange password="EFB0" sqref="P191" name="Rango1_6_1_2_3_15_1_1_1"/>
    <protectedRange password="EFB0" sqref="Q191:S191" name="Rango1_6_1_1_1_3_12_1_1_1_1_1_1"/>
    <protectedRange password="EFB0" sqref="P192" name="Rango1_6_1_2_4_3_1_1_1"/>
    <protectedRange password="EFB0" sqref="Q192:S192" name="Rango1_6_1_1_1_4_1_1_1_1_1_1"/>
    <protectedRange password="EFB0" sqref="P193" name="Rango1_6_1_2_4_3_2_1_1"/>
    <protectedRange password="EFB0" sqref="Q193:S193" name="Rango1_6_1_1_1_3_15_1_1_1_1_1_1"/>
    <protectedRange password="EFB0" sqref="P194" name="Rango1_6_1_2_3_19_1_1_1"/>
    <protectedRange password="EFB0" sqref="S194" name="Rango1_6_1_1_1_3_16_1_2_1_1_1"/>
    <protectedRange password="EFB0" sqref="Q194:R194" name="Rango1_6_1_1_1_3_16_1_1_1_1_1_1"/>
    <protectedRange password="EFB0" sqref="P195 T188 T195" name="Rango1_6_1_2_1_6_1_1_2"/>
    <protectedRange password="EFB0" sqref="P196" name="Rango1_6_1_2_3_20_1_1_2"/>
    <protectedRange password="EFB0" sqref="Q195:S196" name="Rango1_6_1_1_1_3_17_1_1_1_1_1_1"/>
    <protectedRange password="EFB0" sqref="P197" name="Rango1_6_1_2_3_22_1_1_1"/>
    <protectedRange password="EFB0" sqref="Q197:S197" name="Rango1_6_1_1_1_3_19_1_1_1_1_1_1"/>
    <protectedRange password="EFB0" sqref="P198" name="Rango1_6_1_2_3_24_1_2_1"/>
    <protectedRange password="EFB0" sqref="Q198:S198" name="Rango1_6_1_1_1_3_21_1_1_1_2_1_1"/>
    <protectedRange password="EFB0" sqref="R158:S161 R164:S169 R171:S174 R176:S181 R183:S184" name="Rango1_20_5_1_1_1"/>
    <protectedRange password="EFB0" sqref="Q158:Q161 Q164:Q169 Q171:Q174 Q176:Q181 Q183:Q184" name="Rango1_20_5_1_1_2"/>
    <protectedRange password="EFB0" sqref="S162:S163 S170" name="Rango1_5_7_1_3_1_1"/>
    <protectedRange password="EFB0" sqref="Q162:R163 T162:T163 Q170:R170 T170 T172 T175" name="Rango1_5_7_1_3_1_1_1"/>
    <protectedRange password="EFB0" sqref="T18" name="Rango1_15_3_1_6_4_1_1"/>
    <protectedRange password="EFB0" sqref="T159" name="Rango1_6_2_2_1_1"/>
    <protectedRange password="EFB0" sqref="T160" name="Rango1_6_2_2_1_6_1"/>
    <protectedRange password="EFB0" sqref="T124" name="Rango1_35_1_1_2_14_1_2_1_1_1"/>
    <protectedRange password="EFB0" sqref="U100:V114 U116:V128" name="Rango1_21_1_13_1_1_2_1"/>
    <protectedRange password="EFB0" sqref="T100 T102:T106 T110 T112 T116:T119 T122" name="Rango1_35_1_1_1_2_2_1_1_1_1"/>
    <protectedRange password="EFB0" sqref="V115" name="Rango1_21_1_36_1_1_1_1"/>
    <protectedRange password="EFB0" sqref="T113 T121" name="Rango1_35_1_1_4_4_1_1_1_2_1"/>
    <protectedRange password="EFB0" sqref="U115" name="Rango1_21_1_15_1_1_1_1_1"/>
    <protectedRange password="EFB0" sqref="T101" name="Rango1_35_1_1_2_1_1_2_2_1_1"/>
    <protectedRange password="EFB0" sqref="T107:T109 T111" name="Rango1_13_1_1_2_1_1_3_1"/>
    <protectedRange password="EFB0" sqref="X185:X187" name="Rango1_20_2_2"/>
    <protectedRange password="EFB0" sqref="U185:W187" name="Rango1_20_2_1_1"/>
    <protectedRange password="EFB0" sqref="T186" name="Rango1_4_2_1_1_6_2_2"/>
    <protectedRange password="EFB0" sqref="Q187:T187" name="Rango1_4_2_1_1_5_1_1_3_2"/>
    <protectedRange password="EFB0" sqref="Q185:S185" name="Rango1_4_2_1_1_2_1_1_1_2"/>
    <protectedRange password="EFB0" sqref="Q186:R186" name="Rango1_4_2_1_1_3_1_1_2_1"/>
    <protectedRange password="EFB0" sqref="S186" name="Rango1_4_2_1_1_6_1_1_1_1"/>
    <protectedRange password="EFB0" sqref="P24:P26" name="Rango1_1_1_3_1_1_1"/>
    <protectedRange password="EFB0" sqref="Q24:V26" name="Rango1_1_2_4_1_2_1_1_1_1_1_1"/>
    <protectedRange password="EFB0" sqref="D33:E33 D35:E36 D38:E38 D40:E40 D42:E42 D44:E44" name="Rango1_39_1"/>
    <protectedRange password="EFB0" sqref="U260:X261" name="Rango1_28_10_2"/>
    <protectedRange password="EFB0" sqref="P256:T256 P261:T261 T260 P255:S255 P257:S259" name="Rango1_5_1_12_2"/>
    <protectedRange password="EFB0" sqref="K31:K32" name="Rango1_39_2"/>
    <protectedRange password="EFB0" sqref="U32:V32 T31 U34:V34 U36:V36" name="Rango1_6_3_1_1_3_1_1"/>
    <protectedRange password="EFB0" sqref="P31:P32 T32" name="Rango1_10_1_1_1_1"/>
    <protectedRange password="EFB0" sqref="U200:V200 U204:V204" name="Rango1_24_15_1_1_1_1"/>
    <protectedRange password="EFB0" sqref="T199:T203" name="Rango1_6_1_1_11_1_1_1_1"/>
    <protectedRange password="EFB0" sqref="P199:P204 T204" name="Rango1_6_1_2_3_24_1_2_1_1"/>
    <protectedRange password="EFB0" sqref="Q199:S204" name="Rango1_6_1_1_1_3_21_1_1_1_2_1_1_1"/>
    <protectedRange password="EFB0" sqref="Q205:R206" name="Rango1_29_1_1_1_4_1_1_1_3_1"/>
    <protectedRange password="EFB0" sqref="P205:P206 T205:T206" name="Rango1_29_1_1_1_4_1_1_1_1_1_1"/>
    <protectedRange password="EFB0" sqref="P207 T207" name="Rango1_29_1_1_1_4_1_1_1_1"/>
    <protectedRange password="EFB0" sqref="P208:P209 T208:T209" name="Rango1_29_1_1_1_4_1_1_1_1_2"/>
    <protectedRange password="EFB0" sqref="Q207:R207" name="Rango1_29_1_1_1_4_1_1_1_3_1_1"/>
    <protectedRange password="EFB0" sqref="Q208:R208" name="Rango1_29_1_1_1_4_1_1_1_3_2"/>
    <protectedRange password="EFB0" sqref="Q209:R209" name="Rango1_29_1_1_1_4_1_1_1_3_3"/>
    <protectedRange password="EFB0" sqref="Q211:R211" name="Rango1_29_1_1_1_1_2_2_1"/>
    <protectedRange password="EFB0" sqref="P210 T210" name="Rango1_29_1_1_1_4_1_1_1_2"/>
    <protectedRange password="EFB0" sqref="P211" name="Rango1_29_1_1_1_4_1_1_1_2_2"/>
    <protectedRange password="EFB0" sqref="Q210:R210" name="Rango1_29_1_1_1_1_2_2_1_1"/>
    <protectedRange password="EFB0" sqref="Q214:R214" name="Rango1_29_1_1_1_1_2_2_2"/>
    <protectedRange password="EFB0" sqref="P213 T213" name="Rango1_29_1_1_1_4_1_1_1_2_3"/>
    <protectedRange password="EFB0" sqref="P214 T214" name="Rango1_29_1_1_1_4_1_1_1_2_2_1"/>
    <protectedRange password="EFB0" sqref="Q213:R213" name="Rango1_29_1_1_1_1_2_2_1_2"/>
    <protectedRange password="EFB0" sqref="R218:S218 Q217:Q219 Q221:Q222" name="Rango1_4_1"/>
    <protectedRange password="EFB0" sqref="R217 R219 R221:R222" name="Rango1_4_3_3_1"/>
    <protectedRange password="EFB0" sqref="P217:P219" name="Rango1_29_1_1_1_4_1_1_1_2_2_2"/>
    <protectedRange password="EFB0" sqref="P216" name="Rango1_4_3_3_1_1"/>
    <protectedRange password="EFB0" sqref="Q220" name="Rango1_4_2"/>
    <protectedRange password="EFB0" sqref="R220" name="Rango1_4_7_2"/>
    <protectedRange password="EFB0" sqref="P220:P222" name="Rango1_29_1_1_1_4_1_1_1_2_2_3"/>
    <protectedRange password="EFB0" sqref="Q46:S46" name="Rango1_31_2_1_3_1_1_1_1_3_1_1"/>
    <protectedRange password="EFB0" sqref="Q50:S50" name="Rango1_31_2_1_3_1_1_4_2_2_1"/>
    <protectedRange password="EFB0" sqref="Q47:S48" name="Rango1_31_2_1_3_1_1_2_2_1_1_1"/>
    <protectedRange password="EFB0" sqref="Q49:S49" name="Rango1_31_2_1_3_1_1_4_2_1_1_1"/>
    <protectedRange password="EFB0" sqref="P47" name="Rango1_31_1_4_1_1_1_3_1_1"/>
    <protectedRange password="EFB0" sqref="P48" name="Rango1_31_2_1_3_1_1_1_1_1"/>
    <protectedRange password="EFB0" sqref="P49" name="Rango1_31_2_1_3_1_1_1_2_1"/>
    <protectedRange password="EFB0" sqref="P50" name="Rango1_31_2_1_3_1_1_1_3_1"/>
    <protectedRange password="EFB0" sqref="Q51:S51" name="Rango1_31_2_1_3_3_1_1_2_1_1_2"/>
    <protectedRange password="EFB0" sqref="P51" name="Rango1_31_3_5_1_1_1_2_1_1_2"/>
    <protectedRange password="EFB0" sqref="P57" name="Rango1_31_1_4_1_3_5_1_1_1_2_1_1"/>
    <protectedRange password="EFB0" sqref="Q57:S57" name="Rango1_31_2_5_5_1_1_5_1_1_1_1_1_1"/>
    <protectedRange password="EFB0" sqref="Q58:S58" name="Rango1_31_2_5_5_1_1_5_1_1_1_2_1_1_1"/>
    <protectedRange password="EFB0" sqref="Q59:S59" name="Rango1_31_2_5_5_1_1_5_1_1_1_2_1_1_2"/>
    <protectedRange password="EFB0" sqref="P59" name="Rango1_31_3_1_1_1_1_1_1_1_1_1"/>
    <protectedRange password="EFB0" sqref="S60" name="Rango1_1_3_1_3_1_1_2_1_1"/>
    <protectedRange password="EFB0" sqref="P60" name="Rango1_43_1_1_1_1_1_1_1_1_1"/>
    <protectedRange password="EFB0" sqref="Q60:R60" name="Rango1_1_3_1_3_1_1_1_1_1_1_1"/>
    <protectedRange password="EFB0" sqref="P61" name="Rango1_31_1_3_1_1_1"/>
    <protectedRange password="EFB0" sqref="P63:P64" name="Rango1_31_1_4_1_3_1_1_2_1"/>
    <protectedRange password="EFB0" sqref="Q63" name="Rango1_31_2_5_5_1_1_1_1_2_1"/>
    <protectedRange password="EFB0" sqref="R63:S64" name="Rango1_31_2_2_2_1_1_1_1_2_1"/>
    <protectedRange password="EFB0" sqref="Q64" name="Rango1_1_3_1_4_1_1_1_2_1"/>
    <protectedRange password="EFB0" sqref="R65:S65" name="Rango1_31_2_2_2_1_1_1_1_3_1"/>
    <protectedRange password="EFB0" sqref="Q65" name="Rango1_1_3_1_4_1_1_1_3_1"/>
    <protectedRange password="EFB0" sqref="P67" name="Rango1_31_1_4_1_3_1_1_1_1_1"/>
    <protectedRange password="EFB0" sqref="Q67:S67" name="Rango1_31_2_5_5_1_1_1_1_1_1_1"/>
    <protectedRange password="EFB0" sqref="Q68:S68 Q66:S66" name="Rango1_31_2_10_1_1_1_1_1_1_2"/>
    <protectedRange password="EFB0" sqref="P68 P66" name="Rango1_31_11_1_1_1_1_1_2_1"/>
    <protectedRange password="EFB0" sqref="P69" name="Rango1_31_1_4_1_3_1_1_4_1"/>
    <protectedRange password="EFB0" sqref="Q69:S69" name="Rango1_31_2_5_5_1_1_1_1_4_1"/>
    <protectedRange password="EFB0" sqref="P70" name="Rango1_31_1_4_1_3_1_1_5_1"/>
    <protectedRange password="EFB0" sqref="Q70:S70" name="Rango1_31_2_5_5_1_1_1_1_5_1"/>
    <protectedRange password="EFB0" sqref="P71" name="Rango1_31_1_4_1_3_1_1_6_1"/>
    <protectedRange password="EFB0" sqref="Q71:S71" name="Rango1_31_2_5_5_1_1_1_1_6_1"/>
    <protectedRange password="EFB0" sqref="P72" name="Rango1_31_1_4_1_3_1_1_7_1"/>
    <protectedRange password="EFB0" sqref="Q72:S72" name="Rango1_31_2_5_5_1_1_1_1_7_1"/>
    <protectedRange password="EFB0" sqref="P73" name="Rango1_31_12_1_1_1_1_1_1"/>
    <protectedRange password="EFB0" sqref="Q73:S73" name="Rango1_31_2_11_1_1_1_1_1_2"/>
    <protectedRange password="EFB0" sqref="Q74:S74" name="Rango1_31_2_11_1_1_1_1_1_1_1"/>
    <protectedRange password="EFB0" sqref="P74" name="Rango1_31_16_1_1_1"/>
    <protectedRange password="EFB0" sqref="Q75:S75" name="Rango1_31_2_12_1_1_1_1_1_1_1"/>
    <protectedRange password="EFB0" sqref="P75" name="Rango1_31_1_4_1_3_5_2_1_1_1_1"/>
    <protectedRange password="EFB0" sqref="P76" name="Rango1_31_13_2_1_1_1_1_2"/>
    <protectedRange password="EFB0" sqref="Q76:S76" name="Rango1_31_2_12_2_1_1_1_1_3"/>
    <protectedRange password="EFB0" sqref="Q78:S78" name="Rango1_31_2_12_2_1_1_1_1_4"/>
    <protectedRange password="EFB0" sqref="P78" name="Rango1_31_13_2_1_1_1_1_1_1"/>
    <protectedRange password="EFB0" sqref="S77" name="Rango1_31_2_12_2_1_1_1_1_1_1"/>
    <protectedRange password="EFB0" sqref="P77" name="Rango1_31_13_2_1_3_1_1_1"/>
    <protectedRange password="EFB0" sqref="Q77:R77" name="Rango1_31_2_12_2_1_3_1_1_1"/>
    <protectedRange password="EFB0" sqref="P79" name="Rango1_31_1_4_1_3_5_2_1_1_2_1"/>
    <protectedRange password="EFB0" sqref="S79" name="Rango1_31_2_12_2_1_1_1_1_2_1"/>
    <protectedRange password="EFB0" sqref="Q79:R79" name="Rango1_31_2_12_2_1_3_1_2_1"/>
    <protectedRange password="EFB0" sqref="Q80" name="Rango1_31_2_12_2_2_1_1_1_1_1"/>
    <protectedRange password="EFB0" sqref="R80:S80" name="Rango1_31_2_2_2_2_1_1_1_1_1_1"/>
    <protectedRange password="EFB0" sqref="Q81:Q83" name="Rango1_31_2_12_2_2_1_1_1_1_2"/>
    <protectedRange password="EFB0" sqref="R81:S83" name="Rango1_31_2_2_2_2_1_1_1_1_1_2"/>
    <protectedRange password="EFB0" sqref="R61:S62 R87:S88" name="Rango1_31_2_2_2_1_1_1_1_1_2"/>
    <protectedRange password="EFB0" sqref="Q61:Q62 Q87:Q88" name="Rango1_1_3_1_4_1_1_1_1_2"/>
    <protectedRange password="EFB0" sqref="Q89 Q85:Q86" name="Rango1_31_2_12_2_2_1_1_2_2_1"/>
    <protectedRange password="EFB0" sqref="R89:S89 R85:S86" name="Rango1_31_2_2_2_2_1_1_1_2_2_1"/>
    <protectedRange password="EFB0" sqref="P100" name="Rango1_35_1_1_2_2_1_2_1_1"/>
    <protectedRange password="EFB0" sqref="Q100 S100" name="Rango1_35_1_1_2_2_2_3_1_1"/>
    <protectedRange password="EFB0" sqref="R100" name="Rango1_35_1_1_2_2_2_4_1_1"/>
    <protectedRange password="EFB0" sqref="P101" name="Rango1_35_1_1_2_1_1_2_2"/>
    <protectedRange password="EFB0" sqref="S101" name="Rango1_4_2_1_1_2_1_1_1"/>
    <protectedRange password="EFB0" sqref="Q101" name="Rango1_4_1_1_1_3_1_1_2_1_3_5_2"/>
    <protectedRange password="EFB0" sqref="R101" name="Rango1_3_2_1_2_1_1_1_3_1_2"/>
    <protectedRange password="EFB0" sqref="P102" name="Rango1_13_1_1_1_1_1"/>
    <protectedRange password="EFB0" sqref="S102" name="Rango1_4_2_1_2_1_1_1_1_1"/>
    <protectedRange password="EFB0" sqref="Q102" name="Rango1_33_1_1_1_1_1"/>
    <protectedRange password="EFB0" sqref="R102" name="Rango1_33_1_3_1_1_1"/>
    <protectedRange password="EFB0" sqref="P103" name="Rango1_33_1_1_1_2_1_1"/>
    <protectedRange password="EFB0" sqref="S103" name="Rango1_5_6_1_1_1_1_1_1_1"/>
    <protectedRange password="EFB0" sqref="Q103" name="Rango1_33_1_1_1_1_1_1_1_1_1"/>
    <protectedRange password="EFB0" sqref="R103" name="Rango1_33_1_1_1_1_4_1_1_1"/>
    <protectedRange password="EFB0" sqref="P104" name="Rango1_33_1_1_1_2_2_1"/>
    <protectedRange password="EFB0" sqref="S104" name="Rango1_5_6_2_1_1_1_1_1_1"/>
    <protectedRange password="EFB0" sqref="Q104" name="Rango1_33_1_1_1_1_1_1_2_1"/>
    <protectedRange password="EFB0" sqref="R104" name="Rango1_33_1_1_1_1_4_1_2_1"/>
    <protectedRange password="EFB0" sqref="P105" name="Rango1_7_1_1_1_1_1"/>
    <protectedRange password="EFB0" sqref="Q105 S105" name="Rango1_7_2_1_1_1_1_1_1_1_1"/>
    <protectedRange password="EFB0" sqref="R105" name="Rango1_7_2_1_1_1_3_1_1_1"/>
    <protectedRange password="EFB0" sqref="P106" name="Rango1_6_1_2_1_1"/>
    <protectedRange password="EFB0" sqref="Q106 S106" name="Rango1_6_1_1_1_1_1_1"/>
    <protectedRange password="EFB0" sqref="R106" name="Rango1_6_1_1_3_2_1_1"/>
    <protectedRange password="EFB0" sqref="P110" name="Rango1_35_1_1_2_3_2_2_1_1"/>
    <protectedRange password="EFB0" sqref="Q110" name="Rango1_4_1_1_1_3_1_1_2_1_3_1_1_1_1"/>
    <protectedRange password="EFB0" sqref="R110" name="Rango1_32_1_1_3_1_1_1"/>
    <protectedRange password="EFB0" sqref="P113" name="Rango1_35_1_1_2_6_1_2_2_1"/>
    <protectedRange password="EFB0" sqref="Q113 S113" name="Rango1_35_1_1_2_6_1_1_2_1_2_1_2_1"/>
    <protectedRange password="EFB0" sqref="R113" name="Rango1_35_1_1_2_6_1_1_3_1_2_1_2_1"/>
    <protectedRange password="EFB0" sqref="P112" name="Rango1_35_1_1_2_7_3_2_1_1"/>
    <protectedRange password="EFB0" sqref="Q112 S112" name="Rango1_35_1_1_2_7_3_1_1_1_1_1"/>
    <protectedRange password="EFB0" sqref="R112" name="Rango1_35_1_1_2_7_3_1_3_1_1_1"/>
    <protectedRange password="EFB0" sqref="P114 T114" name="Rango1_35_1_1_2_1_2_3_1_1_1_1_1"/>
    <protectedRange password="EFB0" sqref="Q114 S114" name="Rango1_35_1_1_2_1_2_1_1_1_1_1_1_1_1_1_1"/>
    <protectedRange password="EFB0" sqref="R114" name="Rango1_35_1_1_2_1_2_1_1_1_3_1_1_1_1_1_1"/>
    <protectedRange password="EFB0" sqref="P116" name="Rango1_35_1_1_2_3_1_1_1_1_1"/>
    <protectedRange password="EFB0" sqref="S116 Q116" name="Rango1_35_1_1_2_2_3_1_1_1_1"/>
    <protectedRange password="EFB0" sqref="R116" name="Rango1_35_1_1_1_1_1_3_1_1_1"/>
    <protectedRange password="EFB0" sqref="P117" name="Rango1_35_1_1_2_1_1_2_1_1"/>
    <protectedRange password="EFB0" sqref="S117" name="Rango1_4_2_1_1_2_1_1_1_1_1"/>
    <protectedRange password="EFB0" sqref="Q117" name="Rango1_4_1_1_1_3_1_1_2_1_3_5_1_1"/>
    <protectedRange password="EFB0" sqref="R117" name="Rango1_3_2_1_2_1_1_1_3_1_1_1"/>
    <protectedRange password="EFB0" sqref="P118" name="Rango1_13_1_1_3_1_1_1"/>
    <protectedRange password="EFB0" sqref="S118" name="Rango1_4_3_2_1_1_1_1"/>
    <protectedRange password="EFB0" sqref="Q118" name="Rango1_33_3_1_1_1_1_1_1"/>
    <protectedRange password="EFB0" sqref="R118" name="Rango1_13_1_2_4_1_1_1"/>
    <protectedRange password="EFB0" sqref="P119" name="Rango1_13_1_2_2_1_1"/>
    <protectedRange password="EFB0" sqref="Q119 S119" name="Rango1_13_1_2_1_1_1_1"/>
    <protectedRange password="EFB0" sqref="R119" name="Rango1_4_1_1_1_1_2_1_1_1_2_1_1_1"/>
    <protectedRange password="EFB0" sqref="S120 Q120" name="Rango1_35_1_1_2_2_3_1_1_1_1_1_1_1_1_1_2"/>
    <protectedRange password="EFB0" sqref="R120" name="Rango1_35_1_1_2_6_1_3_1_2_1_1_1_1_1_2"/>
    <protectedRange password="EFB0" sqref="Q121" name="Rango1_35_1_1_2_2_3_1_1_1_1_1_1_1_1_1_3"/>
    <protectedRange password="EFB0" sqref="R121" name="Rango1_35_1_1_2_6_1_3_1_2_1_1_1_1_1_3"/>
    <protectedRange password="EFB0" sqref="S121" name="Rango1_35_1_1_2_2_3_1_1_1_1_1_1_1_1_2_1"/>
    <protectedRange password="EFB0" sqref="Q122 S122" name="Rango1_7_2_1_1_1_1_1_1_2"/>
    <protectedRange password="EFB0" sqref="R122" name="Rango1_35_1_1_2_4_2_1_1_2_1_1_1_1_1"/>
    <protectedRange password="EFB0" sqref="P122" name="Rango1_6_1_2_1_2_1"/>
    <protectedRange password="EFB0" sqref="S125:S128" name="Rango1_35_1_1_2_4_3_1_3_1_1"/>
    <protectedRange password="EFB0" sqref="P125:P128" name="Rango1_35_1_1_2_3_1_1_1_1_1_1"/>
    <protectedRange password="EFB0" sqref="Q125:Q128" name="Rango1_35_1_1_2_2_3_1_1_1_1_1"/>
    <protectedRange password="EFB0" sqref="R125:R128" name="Rango1_35_1_1_1_1_1_3_1_1_1_1"/>
    <protectedRange password="EFB0" sqref="P123 T123" name="Rango1_35_1_1_2_4_2_2_1_1"/>
    <protectedRange password="EFB0" sqref="Q123 S123" name="Rango1_35_1_1_2_4_2_1_1_1_1_1_1"/>
    <protectedRange password="EFB0" sqref="R123" name="Rango1_35_1_1_2_14_1_1_2_1_1_1"/>
    <protectedRange password="EFB0" sqref="P124" name="Rango1_35_1_1_2_14_1_2_1_1"/>
    <protectedRange password="EFB0" sqref="Q124 S124" name="Rango1_35_1_1_2_14_1_1_1_1_1_1_1"/>
    <protectedRange password="EFB0" sqref="R124" name="Rango1_35_1_1_2_4_3_1_1_2_1_1_1_1_1_1"/>
    <protectedRange password="EFB0" sqref="P134" name="Rango1_2_3_1_2_1_2_1_1_11_1_1_1_1"/>
    <protectedRange password="EFB0" sqref="S134" name="Rango1_2_3_1_1_1_1_2_1_1_11_1_1_2_1_1_1_1"/>
    <protectedRange password="EFB0" sqref="Q134" name="Rango1_4_1_1_1_3_1_1_2_1_2_1_1_1_1_1"/>
    <protectedRange password="EFB0" sqref="R134" name="Rango1_2_3_1_1_1_1_2_1_1_11_1_1_1_1_1_1_1_1"/>
    <protectedRange password="EFB0" sqref="S132 S135:S136" name="Rango1_2_3_1_1_1_3_1_1_1_1_1_1_1_1_1_1_1_2"/>
    <protectedRange password="EFB0" sqref="Q132 Q135:Q136" name="Rango1_4_1_1_1_3_1_1_1_1_1_1_1_1_1_1"/>
    <protectedRange password="EFB0" sqref="R132 R135:R136" name="Rango1_2_3_1_1_1_3_1_1_1_1_1_1_1_1_1_1_1_1_1"/>
    <protectedRange password="EFB0" sqref="S133" name="Rango1_2_3_1_1_1_3_1_1_1_1_7_1_1_2_1_1_1_1"/>
    <protectedRange password="EFB0" sqref="Q133" name="Rango1_2_3_1_1_1_1_2_1_1_8_1_1_1_1_1_1_1"/>
    <protectedRange password="EFB0" sqref="R133" name="Rango1_2_3_1_1_1_3_1_1_1_1_7_1_1_1_1_1_1_1_1"/>
    <protectedRange password="EFB0" sqref="P133" name="Rango1_2_3_1_2_1_2_1_1_8_1_1_1_1"/>
    <protectedRange password="EFB0" sqref="P135" name="Rango1_2_3_1_2_1_2_1_1_13_1_1_3_1"/>
    <protectedRange password="EFB0" sqref="P136:P137 P141:P142" name="Rango1_2_3_1_2_1_2_1_1_13_1_1_3_3"/>
    <protectedRange password="EFB0" sqref="Q137:S137 Q141:S142" name="Rango1_2_3_1_1_1_1_2_1_1_13_1_1_1_1_3_1_3"/>
    <protectedRange password="EFB0" sqref="P138" name="Rango1_2_3_1_2_1_2_1_1_13_1_1_1_1_1"/>
    <protectedRange password="EFB0" sqref="Q138:S138" name="Rango1_2_3_1_1_1_1_2_1_1_13_1_1_1_1_3_2_3"/>
    <protectedRange password="EFB0" sqref="P139" name="Rango1_2_3_1_2_1_2_1_1_13_4_1_1_1"/>
    <protectedRange password="EFB0" sqref="Q139:S139" name="Rango1_2_3_1_1_1_1_2_1_1_13_1_4_1_1_1_1_1"/>
    <protectedRange password="EFB0" sqref="Q140:S140" name="Rango1_2_3_1_1_1_1_2_1_1_13_1_1_1_1_3_2_4"/>
    <protectedRange password="EFB0" sqref="P140" name="Rango1_2_3_1_2_1_2_1_1_13_1_1_5_1"/>
    <protectedRange password="EFB0" sqref="P168" name="Rango1_4_3_4_1_1"/>
    <protectedRange password="EFB0" sqref="P170" name="Rango1_83_2_1_1"/>
    <protectedRange password="EFB0" sqref="P171:P172" name="Rango1_4_3_4_2_1"/>
    <protectedRange password="EFB0" sqref="P177:P178" name="Rango1_4_3_4_4_1"/>
    <protectedRange password="EFB0" sqref="P169" name="Rango1_6_2_7_1_1_1"/>
    <protectedRange password="EFB0" sqref="P173:P174" name="Rango1_6_2_2_1_3_1"/>
    <protectedRange password="EFB0" sqref="P179" name="Rango1_6_2_2_1_4_1"/>
    <protectedRange password="EFB0" sqref="P158:P160" name="Rango1_6_2_2_1_1_1_1"/>
    <protectedRange password="EFB0" sqref="P161" name="Rango1_6_2_2_1_2_2_1"/>
    <protectedRange password="EFB0" sqref="P162" name="Rango1_5_7_1_3_1_1_1_1"/>
    <protectedRange password="EFB0" sqref="P163" name="Rango1_5_7_1_2_1_1_1_1"/>
    <protectedRange password="EFB0" sqref="P180:P184" name="Rango1_6_2_2_1_5_1_1"/>
  </protectedRanges>
  <mergeCells count="549">
    <mergeCell ref="V87:V88"/>
    <mergeCell ref="W87:W88"/>
    <mergeCell ref="X87:X88"/>
    <mergeCell ref="T260:T261"/>
    <mergeCell ref="U260:U261"/>
    <mergeCell ref="V260:V261"/>
    <mergeCell ref="W260:W261"/>
    <mergeCell ref="X260:X261"/>
    <mergeCell ref="T258:T259"/>
    <mergeCell ref="B141:B142"/>
    <mergeCell ref="E139:E140"/>
    <mergeCell ref="C135:C136"/>
    <mergeCell ref="F139:F140"/>
    <mergeCell ref="F137:F138"/>
    <mergeCell ref="U87:U88"/>
    <mergeCell ref="M205:M209"/>
    <mergeCell ref="H205:H209"/>
    <mergeCell ref="E125:E126"/>
    <mergeCell ref="F125:F126"/>
    <mergeCell ref="H125:H126"/>
    <mergeCell ref="F127:F128"/>
    <mergeCell ref="H127:H128"/>
    <mergeCell ref="L141:L142"/>
    <mergeCell ref="G239:G240"/>
    <mergeCell ref="D188:D189"/>
    <mergeCell ref="F195:F196"/>
    <mergeCell ref="D158:D160"/>
    <mergeCell ref="D143:D144"/>
    <mergeCell ref="C205:C209"/>
    <mergeCell ref="D205:D209"/>
    <mergeCell ref="H90:H93"/>
    <mergeCell ref="H108:H109"/>
    <mergeCell ref="H98:H99"/>
    <mergeCell ref="F87:F88"/>
    <mergeCell ref="H87:H88"/>
    <mergeCell ref="F115:F119"/>
    <mergeCell ref="G105:G106"/>
    <mergeCell ref="E130:E132"/>
    <mergeCell ref="A241:A245"/>
    <mergeCell ref="C254:C255"/>
    <mergeCell ref="B256:B257"/>
    <mergeCell ref="A258:A259"/>
    <mergeCell ref="B258:B259"/>
    <mergeCell ref="E115:E119"/>
    <mergeCell ref="E137:E138"/>
    <mergeCell ref="E164:E168"/>
    <mergeCell ref="B150:B151"/>
    <mergeCell ref="D150:D151"/>
    <mergeCell ref="B241:B245"/>
    <mergeCell ref="E229:E230"/>
    <mergeCell ref="C258:C259"/>
    <mergeCell ref="D258:D259"/>
    <mergeCell ref="F260:F261"/>
    <mergeCell ref="H260:H261"/>
    <mergeCell ref="D239:D240"/>
    <mergeCell ref="E258:E259"/>
    <mergeCell ref="F231:F232"/>
    <mergeCell ref="C256:C257"/>
    <mergeCell ref="A260:A261"/>
    <mergeCell ref="B260:B261"/>
    <mergeCell ref="C260:C261"/>
    <mergeCell ref="D260:D261"/>
    <mergeCell ref="E260:E261"/>
    <mergeCell ref="A254:A255"/>
    <mergeCell ref="B254:B255"/>
    <mergeCell ref="D256:D257"/>
    <mergeCell ref="E256:E257"/>
    <mergeCell ref="D254:D255"/>
    <mergeCell ref="C239:C240"/>
    <mergeCell ref="H258:H259"/>
    <mergeCell ref="F256:F257"/>
    <mergeCell ref="F258:F259"/>
    <mergeCell ref="H256:H257"/>
    <mergeCell ref="F254:F255"/>
    <mergeCell ref="C241:C245"/>
    <mergeCell ref="D241:D245"/>
    <mergeCell ref="E241:E245"/>
    <mergeCell ref="E250:E251"/>
    <mergeCell ref="E42:E43"/>
    <mergeCell ref="A44:A45"/>
    <mergeCell ref="B44:B45"/>
    <mergeCell ref="C44:C45"/>
    <mergeCell ref="D44:D45"/>
    <mergeCell ref="E44:E45"/>
    <mergeCell ref="H33:H34"/>
    <mergeCell ref="B25:B26"/>
    <mergeCell ref="D25:D26"/>
    <mergeCell ref="E25:E26"/>
    <mergeCell ref="F25:F26"/>
    <mergeCell ref="A29:A30"/>
    <mergeCell ref="F29:F30"/>
    <mergeCell ref="D29:D30"/>
    <mergeCell ref="D231:D232"/>
    <mergeCell ref="E231:E232"/>
    <mergeCell ref="C212:C214"/>
    <mergeCell ref="E223:E224"/>
    <mergeCell ref="A25:A26"/>
    <mergeCell ref="F33:F34"/>
    <mergeCell ref="A42:A43"/>
    <mergeCell ref="B42:B43"/>
    <mergeCell ref="C42:C43"/>
    <mergeCell ref="D42:D43"/>
    <mergeCell ref="C143:C144"/>
    <mergeCell ref="E173:E174"/>
    <mergeCell ref="B203:B204"/>
    <mergeCell ref="D203:D204"/>
    <mergeCell ref="D145:D149"/>
    <mergeCell ref="A188:A189"/>
    <mergeCell ref="A164:A168"/>
    <mergeCell ref="A183:A184"/>
    <mergeCell ref="A145:A149"/>
    <mergeCell ref="D177:D178"/>
    <mergeCell ref="E135:E136"/>
    <mergeCell ref="E127:E128"/>
    <mergeCell ref="D154:D157"/>
    <mergeCell ref="E158:E160"/>
    <mergeCell ref="D115:D119"/>
    <mergeCell ref="D164:D168"/>
    <mergeCell ref="A231:A232"/>
    <mergeCell ref="B231:B232"/>
    <mergeCell ref="C195:C196"/>
    <mergeCell ref="C203:C204"/>
    <mergeCell ref="E205:E209"/>
    <mergeCell ref="D139:D140"/>
    <mergeCell ref="C145:C149"/>
    <mergeCell ref="B210:B211"/>
    <mergeCell ref="E154:E157"/>
    <mergeCell ref="C150:C151"/>
    <mergeCell ref="L205:L209"/>
    <mergeCell ref="F98:F99"/>
    <mergeCell ref="G90:G93"/>
    <mergeCell ref="F130:F132"/>
    <mergeCell ref="F102:F104"/>
    <mergeCell ref="F105:F106"/>
    <mergeCell ref="F150:F151"/>
    <mergeCell ref="F171:F172"/>
    <mergeCell ref="L130:L132"/>
    <mergeCell ref="H130:H132"/>
    <mergeCell ref="M210:M211"/>
    <mergeCell ref="A220:A222"/>
    <mergeCell ref="B220:B222"/>
    <mergeCell ref="C220:C222"/>
    <mergeCell ref="D220:D222"/>
    <mergeCell ref="E220:E222"/>
    <mergeCell ref="F220:F222"/>
    <mergeCell ref="A212:A214"/>
    <mergeCell ref="B212:B214"/>
    <mergeCell ref="L210:L211"/>
    <mergeCell ref="U239:U240"/>
    <mergeCell ref="H220:H222"/>
    <mergeCell ref="N239:N240"/>
    <mergeCell ref="O239:O240"/>
    <mergeCell ref="T239:T240"/>
    <mergeCell ref="J239:J240"/>
    <mergeCell ref="H231:H232"/>
    <mergeCell ref="H223:H224"/>
    <mergeCell ref="I239:I240"/>
    <mergeCell ref="M239:M240"/>
    <mergeCell ref="L212:L214"/>
    <mergeCell ref="A18:A20"/>
    <mergeCell ref="B18:B20"/>
    <mergeCell ref="C18:C20"/>
    <mergeCell ref="D18:D20"/>
    <mergeCell ref="H61:H62"/>
    <mergeCell ref="H116:H119"/>
    <mergeCell ref="F108:F109"/>
    <mergeCell ref="F90:F93"/>
    <mergeCell ref="F141:F142"/>
    <mergeCell ref="E52:E53"/>
    <mergeCell ref="X239:X240"/>
    <mergeCell ref="V239:V240"/>
    <mergeCell ref="W239:W240"/>
    <mergeCell ref="K239:K240"/>
    <mergeCell ref="M90:M93"/>
    <mergeCell ref="P239:P240"/>
    <mergeCell ref="Q239:Q240"/>
    <mergeCell ref="R239:R240"/>
    <mergeCell ref="S239:S240"/>
    <mergeCell ref="A52:A53"/>
    <mergeCell ref="A115:A119"/>
    <mergeCell ref="D105:D106"/>
    <mergeCell ref="A125:A126"/>
    <mergeCell ref="A139:A140"/>
    <mergeCell ref="D52:D53"/>
    <mergeCell ref="B52:B53"/>
    <mergeCell ref="C52:C53"/>
    <mergeCell ref="D98:D99"/>
    <mergeCell ref="D108:D109"/>
    <mergeCell ref="F44:F45"/>
    <mergeCell ref="F35:F37"/>
    <mergeCell ref="J90:J93"/>
    <mergeCell ref="I25:I26"/>
    <mergeCell ref="A246:A249"/>
    <mergeCell ref="A108:A109"/>
    <mergeCell ref="B115:B119"/>
    <mergeCell ref="D90:D93"/>
    <mergeCell ref="E108:E109"/>
    <mergeCell ref="D46:D50"/>
    <mergeCell ref="E31:E32"/>
    <mergeCell ref="P6:S6"/>
    <mergeCell ref="N6:N7"/>
    <mergeCell ref="F13:F14"/>
    <mergeCell ref="H25:H26"/>
    <mergeCell ref="C40:C41"/>
    <mergeCell ref="D40:D41"/>
    <mergeCell ref="D33:D34"/>
    <mergeCell ref="E33:E34"/>
    <mergeCell ref="D6:D7"/>
    <mergeCell ref="B33:B34"/>
    <mergeCell ref="C33:C34"/>
    <mergeCell ref="A40:A41"/>
    <mergeCell ref="D38:D39"/>
    <mergeCell ref="H40:H41"/>
    <mergeCell ref="E35:E37"/>
    <mergeCell ref="F38:F39"/>
    <mergeCell ref="F40:F41"/>
    <mergeCell ref="D35:D37"/>
    <mergeCell ref="B40:B41"/>
    <mergeCell ref="V81:V83"/>
    <mergeCell ref="K81:K83"/>
    <mergeCell ref="H46:H49"/>
    <mergeCell ref="H52:H53"/>
    <mergeCell ref="J61:J62"/>
    <mergeCell ref="L61:L62"/>
    <mergeCell ref="S81:S83"/>
    <mergeCell ref="C29:C30"/>
    <mergeCell ref="E29:E30"/>
    <mergeCell ref="E38:E39"/>
    <mergeCell ref="C31:C32"/>
    <mergeCell ref="D31:D32"/>
    <mergeCell ref="C35:C37"/>
    <mergeCell ref="F42:F43"/>
    <mergeCell ref="F46:F50"/>
    <mergeCell ref="E46:E50"/>
    <mergeCell ref="A31:A32"/>
    <mergeCell ref="B31:B32"/>
    <mergeCell ref="C25:C26"/>
    <mergeCell ref="A35:A37"/>
    <mergeCell ref="A13:A14"/>
    <mergeCell ref="C13:C14"/>
    <mergeCell ref="B35:B37"/>
    <mergeCell ref="B29:B30"/>
    <mergeCell ref="B13:B14"/>
    <mergeCell ref="A33:A34"/>
    <mergeCell ref="A1:B4"/>
    <mergeCell ref="E18:E20"/>
    <mergeCell ref="G6:G7"/>
    <mergeCell ref="O6:O7"/>
    <mergeCell ref="A6:A7"/>
    <mergeCell ref="E6:E7"/>
    <mergeCell ref="G13:G14"/>
    <mergeCell ref="F6:F7"/>
    <mergeCell ref="D13:D14"/>
    <mergeCell ref="E13:E14"/>
    <mergeCell ref="T1:X4"/>
    <mergeCell ref="P5:X5"/>
    <mergeCell ref="L6:M6"/>
    <mergeCell ref="K6:K7"/>
    <mergeCell ref="H6:H7"/>
    <mergeCell ref="W81:W83"/>
    <mergeCell ref="U81:U83"/>
    <mergeCell ref="T81:T83"/>
    <mergeCell ref="R81:R83"/>
    <mergeCell ref="M81:M83"/>
    <mergeCell ref="K61:K62"/>
    <mergeCell ref="J6:J7"/>
    <mergeCell ref="F5:O5"/>
    <mergeCell ref="B6:B7"/>
    <mergeCell ref="I6:I7"/>
    <mergeCell ref="T6:X6"/>
    <mergeCell ref="B38:B39"/>
    <mergeCell ref="C46:C50"/>
    <mergeCell ref="B46:B50"/>
    <mergeCell ref="C38:C39"/>
    <mergeCell ref="B143:B144"/>
    <mergeCell ref="C2:S3"/>
    <mergeCell ref="C6:C7"/>
    <mergeCell ref="C108:C109"/>
    <mergeCell ref="C4:S4"/>
    <mergeCell ref="A5:D5"/>
    <mergeCell ref="A81:A83"/>
    <mergeCell ref="B87:B88"/>
    <mergeCell ref="A84:A85"/>
    <mergeCell ref="J81:J83"/>
    <mergeCell ref="C173:C174"/>
    <mergeCell ref="B135:B136"/>
    <mergeCell ref="B127:B128"/>
    <mergeCell ref="A127:A128"/>
    <mergeCell ref="A141:A142"/>
    <mergeCell ref="A150:A151"/>
    <mergeCell ref="A154:A157"/>
    <mergeCell ref="C137:C138"/>
    <mergeCell ref="C154:C157"/>
    <mergeCell ref="A137:A138"/>
    <mergeCell ref="A87:A88"/>
    <mergeCell ref="A90:A93"/>
    <mergeCell ref="A177:A178"/>
    <mergeCell ref="A158:A160"/>
    <mergeCell ref="A130:A132"/>
    <mergeCell ref="A135:A136"/>
    <mergeCell ref="A171:A172"/>
    <mergeCell ref="A143:A144"/>
    <mergeCell ref="D125:D126"/>
    <mergeCell ref="D130:D132"/>
    <mergeCell ref="A98:A99"/>
    <mergeCell ref="A105:A106"/>
    <mergeCell ref="B105:B106"/>
    <mergeCell ref="B102:B104"/>
    <mergeCell ref="A102:A104"/>
    <mergeCell ref="B108:B109"/>
    <mergeCell ref="C115:C119"/>
    <mergeCell ref="C127:C128"/>
    <mergeCell ref="H105:H106"/>
    <mergeCell ref="H102:H104"/>
    <mergeCell ref="E81:E83"/>
    <mergeCell ref="E102:E104"/>
    <mergeCell ref="G102:G104"/>
    <mergeCell ref="H63:H64"/>
    <mergeCell ref="E98:E99"/>
    <mergeCell ref="E105:E106"/>
    <mergeCell ref="B171:B172"/>
    <mergeCell ref="B84:B85"/>
    <mergeCell ref="C141:C142"/>
    <mergeCell ref="F61:F62"/>
    <mergeCell ref="F81:F83"/>
    <mergeCell ref="F63:F64"/>
    <mergeCell ref="C105:C106"/>
    <mergeCell ref="B130:B132"/>
    <mergeCell ref="C98:C99"/>
    <mergeCell ref="D137:D138"/>
    <mergeCell ref="A210:A211"/>
    <mergeCell ref="B205:B209"/>
    <mergeCell ref="B215:B219"/>
    <mergeCell ref="H81:H83"/>
    <mergeCell ref="K87:K88"/>
    <mergeCell ref="L81:L83"/>
    <mergeCell ref="B188:B189"/>
    <mergeCell ref="B183:B184"/>
    <mergeCell ref="E143:E144"/>
    <mergeCell ref="F147:F148"/>
    <mergeCell ref="C183:C184"/>
    <mergeCell ref="D183:D184"/>
    <mergeCell ref="B195:B196"/>
    <mergeCell ref="B81:B83"/>
    <mergeCell ref="A203:A204"/>
    <mergeCell ref="A223:A224"/>
    <mergeCell ref="A215:A219"/>
    <mergeCell ref="A201:A202"/>
    <mergeCell ref="B201:B202"/>
    <mergeCell ref="A205:A209"/>
    <mergeCell ref="C188:C189"/>
    <mergeCell ref="F188:F189"/>
    <mergeCell ref="F210:F211"/>
    <mergeCell ref="F201:F202"/>
    <mergeCell ref="A195:A196"/>
    <mergeCell ref="A173:A174"/>
    <mergeCell ref="B173:B174"/>
    <mergeCell ref="C177:C178"/>
    <mergeCell ref="E177:E178"/>
    <mergeCell ref="D195:D196"/>
    <mergeCell ref="H254:H255"/>
    <mergeCell ref="F250:F251"/>
    <mergeCell ref="H241:H245"/>
    <mergeCell ref="E254:E255"/>
    <mergeCell ref="H229:H230"/>
    <mergeCell ref="G231:G232"/>
    <mergeCell ref="G235:G236"/>
    <mergeCell ref="E237:E238"/>
    <mergeCell ref="A250:A251"/>
    <mergeCell ref="A237:A238"/>
    <mergeCell ref="C237:C238"/>
    <mergeCell ref="A239:A240"/>
    <mergeCell ref="D246:D249"/>
    <mergeCell ref="H210:H211"/>
    <mergeCell ref="D237:D238"/>
    <mergeCell ref="C210:C211"/>
    <mergeCell ref="D210:D211"/>
    <mergeCell ref="E210:E211"/>
    <mergeCell ref="I195:I196"/>
    <mergeCell ref="H195:H196"/>
    <mergeCell ref="E195:E196"/>
    <mergeCell ref="H212:H214"/>
    <mergeCell ref="E201:E202"/>
    <mergeCell ref="H246:H249"/>
    <mergeCell ref="H239:H240"/>
    <mergeCell ref="H235:H236"/>
    <mergeCell ref="F239:F240"/>
    <mergeCell ref="G229:G230"/>
    <mergeCell ref="E215:E219"/>
    <mergeCell ref="C250:C251"/>
    <mergeCell ref="D250:D251"/>
    <mergeCell ref="B239:B240"/>
    <mergeCell ref="B246:B249"/>
    <mergeCell ref="B237:B238"/>
    <mergeCell ref="C231:C232"/>
    <mergeCell ref="A229:A230"/>
    <mergeCell ref="C229:C230"/>
    <mergeCell ref="B229:B230"/>
    <mergeCell ref="D215:D219"/>
    <mergeCell ref="B223:B224"/>
    <mergeCell ref="F223:F224"/>
    <mergeCell ref="D223:D224"/>
    <mergeCell ref="C215:C219"/>
    <mergeCell ref="F215:F219"/>
    <mergeCell ref="D212:D214"/>
    <mergeCell ref="C223:C224"/>
    <mergeCell ref="F164:F168"/>
    <mergeCell ref="E203:E204"/>
    <mergeCell ref="G164:G168"/>
    <mergeCell ref="F177:F178"/>
    <mergeCell ref="E171:E172"/>
    <mergeCell ref="F212:F214"/>
    <mergeCell ref="E212:E214"/>
    <mergeCell ref="F205:F209"/>
    <mergeCell ref="E145:E149"/>
    <mergeCell ref="F173:F174"/>
    <mergeCell ref="F135:F136"/>
    <mergeCell ref="E141:E142"/>
    <mergeCell ref="F156:F157"/>
    <mergeCell ref="H217:H219"/>
    <mergeCell ref="H164:H168"/>
    <mergeCell ref="H173:H174"/>
    <mergeCell ref="E188:E189"/>
    <mergeCell ref="F158:F160"/>
    <mergeCell ref="V130:V131"/>
    <mergeCell ref="L90:L93"/>
    <mergeCell ref="L87:L88"/>
    <mergeCell ref="M108:M109"/>
    <mergeCell ref="H135:H136"/>
    <mergeCell ref="H171:H172"/>
    <mergeCell ref="L115:L116"/>
    <mergeCell ref="H141:H142"/>
    <mergeCell ref="I130:I132"/>
    <mergeCell ref="M141:M142"/>
    <mergeCell ref="A235:A236"/>
    <mergeCell ref="B235:B236"/>
    <mergeCell ref="C235:C236"/>
    <mergeCell ref="D235:D236"/>
    <mergeCell ref="E235:E236"/>
    <mergeCell ref="F235:F236"/>
    <mergeCell ref="I241:I245"/>
    <mergeCell ref="D171:D172"/>
    <mergeCell ref="I203:I204"/>
    <mergeCell ref="C246:C249"/>
    <mergeCell ref="E246:E249"/>
    <mergeCell ref="I246:I249"/>
    <mergeCell ref="D229:D230"/>
    <mergeCell ref="F199:F200"/>
    <mergeCell ref="D201:D202"/>
    <mergeCell ref="M212:M214"/>
    <mergeCell ref="B158:B160"/>
    <mergeCell ref="H199:H200"/>
    <mergeCell ref="H201:H202"/>
    <mergeCell ref="M171:M172"/>
    <mergeCell ref="L177:L178"/>
    <mergeCell ref="G158:G159"/>
    <mergeCell ref="H183:H184"/>
    <mergeCell ref="E183:E184"/>
    <mergeCell ref="F183:F184"/>
    <mergeCell ref="M188:M189"/>
    <mergeCell ref="B164:B168"/>
    <mergeCell ref="H177:H178"/>
    <mergeCell ref="H154:H155"/>
    <mergeCell ref="H150:H151"/>
    <mergeCell ref="H188:H189"/>
    <mergeCell ref="M177:M178"/>
    <mergeCell ref="B177:B178"/>
    <mergeCell ref="C158:C160"/>
    <mergeCell ref="F154:F155"/>
    <mergeCell ref="G203:G204"/>
    <mergeCell ref="L171:L172"/>
    <mergeCell ref="B145:B149"/>
    <mergeCell ref="B154:B157"/>
    <mergeCell ref="F203:F204"/>
    <mergeCell ref="E150:E151"/>
    <mergeCell ref="E199:E200"/>
    <mergeCell ref="C164:C168"/>
    <mergeCell ref="H156:H157"/>
    <mergeCell ref="H159:H160"/>
    <mergeCell ref="C87:C88"/>
    <mergeCell ref="C84:C85"/>
    <mergeCell ref="D127:D128"/>
    <mergeCell ref="L239:L240"/>
    <mergeCell ref="C171:C172"/>
    <mergeCell ref="D173:D174"/>
    <mergeCell ref="E239:E240"/>
    <mergeCell ref="L188:L189"/>
    <mergeCell ref="C201:C202"/>
    <mergeCell ref="B139:B140"/>
    <mergeCell ref="C139:C140"/>
    <mergeCell ref="C125:C126"/>
    <mergeCell ref="B90:B93"/>
    <mergeCell ref="C102:C104"/>
    <mergeCell ref="C90:C93"/>
    <mergeCell ref="C130:C132"/>
    <mergeCell ref="B98:B99"/>
    <mergeCell ref="B125:B126"/>
    <mergeCell ref="B137:B138"/>
    <mergeCell ref="D81:D83"/>
    <mergeCell ref="C61:C62"/>
    <mergeCell ref="D61:D62"/>
    <mergeCell ref="C81:C83"/>
    <mergeCell ref="C63:C64"/>
    <mergeCell ref="D63:D64"/>
    <mergeCell ref="H38:H39"/>
    <mergeCell ref="A63:A64"/>
    <mergeCell ref="B63:B64"/>
    <mergeCell ref="A61:A62"/>
    <mergeCell ref="B61:B62"/>
    <mergeCell ref="E63:E64"/>
    <mergeCell ref="E61:E62"/>
    <mergeCell ref="A46:A50"/>
    <mergeCell ref="A38:A39"/>
    <mergeCell ref="E40:E41"/>
    <mergeCell ref="Q81:Q83"/>
    <mergeCell ref="F31:F32"/>
    <mergeCell ref="H31:H32"/>
    <mergeCell ref="J87:J88"/>
    <mergeCell ref="N81:N83"/>
    <mergeCell ref="O81:O83"/>
    <mergeCell ref="P81:P83"/>
    <mergeCell ref="H42:H43"/>
    <mergeCell ref="H44:H45"/>
    <mergeCell ref="H35:H37"/>
    <mergeCell ref="A199:A200"/>
    <mergeCell ref="X81:X83"/>
    <mergeCell ref="I81:I83"/>
    <mergeCell ref="D141:D142"/>
    <mergeCell ref="D84:D85"/>
    <mergeCell ref="E84:E85"/>
    <mergeCell ref="E87:E88"/>
    <mergeCell ref="D87:D88"/>
    <mergeCell ref="D135:D136"/>
    <mergeCell ref="D102:D104"/>
    <mergeCell ref="U61:U62"/>
    <mergeCell ref="V61:V62"/>
    <mergeCell ref="W61:W62"/>
    <mergeCell ref="X61:X62"/>
    <mergeCell ref="A256:A257"/>
    <mergeCell ref="H84:H85"/>
    <mergeCell ref="F84:F85"/>
    <mergeCell ref="B199:B200"/>
    <mergeCell ref="C199:C200"/>
    <mergeCell ref="D199:D200"/>
  </mergeCells>
  <dataValidations count="3">
    <dataValidation type="decimal" operator="greaterThan" allowBlank="1" showErrorMessage="1" sqref="K162:K163 K116:K119 K101:K106 K129 K108:K109">
      <formula1>0</formula1>
    </dataValidation>
    <dataValidation operator="greaterThan" allowBlank="1" showErrorMessage="1" sqref="Q175:S175">
      <formula1>0</formula1>
    </dataValidation>
    <dataValidation type="decimal" operator="greaterThan" allowBlank="1" showInputMessage="1" showErrorMessage="1" sqref="K159:K160">
      <formula1>0</formula1>
    </dataValidation>
  </dataValidations>
  <printOptions horizontalCentered="1"/>
  <pageMargins left="0.1968503937007874" right="0.1968503937007874" top="0.3937007874015748" bottom="0.3937007874015748" header="0.31496062992125984" footer="0"/>
  <pageSetup fitToHeight="10" fitToWidth="1" horizontalDpi="600" verticalDpi="600" orientation="landscape" paperSize="14" scale="11" r:id="rId4"/>
  <drawing r:id="rId3"/>
  <legacyDrawing r:id="rId2"/>
</worksheet>
</file>

<file path=xl/worksheets/sheet2.xml><?xml version="1.0" encoding="utf-8"?>
<worksheet xmlns="http://schemas.openxmlformats.org/spreadsheetml/2006/main" xmlns:r="http://schemas.openxmlformats.org/officeDocument/2006/relationships">
  <dimension ref="A1:K10"/>
  <sheetViews>
    <sheetView zoomScale="60" zoomScaleNormal="60" zoomScalePageLayoutView="0" workbookViewId="0" topLeftCell="A1">
      <selection activeCell="K15" sqref="K15"/>
    </sheetView>
  </sheetViews>
  <sheetFormatPr defaultColWidth="11.421875" defaultRowHeight="12.75"/>
  <cols>
    <col min="1" max="2" width="11.421875" style="1" customWidth="1"/>
    <col min="3" max="6" width="11.421875" style="2" customWidth="1"/>
    <col min="7" max="25" width="29.00390625" style="2" customWidth="1"/>
    <col min="26" max="16384" width="11.421875" style="2" customWidth="1"/>
  </cols>
  <sheetData>
    <row r="1" ht="13.5" customHeight="1">
      <c r="A1" s="1">
        <v>91</v>
      </c>
    </row>
    <row r="2" spans="1:5" ht="13.5" customHeight="1">
      <c r="A2" s="1">
        <v>9</v>
      </c>
      <c r="E2" s="2">
        <v>48410300</v>
      </c>
    </row>
    <row r="3" spans="1:5" ht="13.5" customHeight="1">
      <c r="A3" s="1">
        <v>19</v>
      </c>
      <c r="E3" s="2">
        <v>203342720</v>
      </c>
    </row>
    <row r="4" spans="1:11" ht="13.5" customHeight="1">
      <c r="A4" s="1">
        <v>22</v>
      </c>
      <c r="E4" s="2">
        <f>E3+E2</f>
        <v>251753020</v>
      </c>
      <c r="J4" s="1">
        <v>100</v>
      </c>
      <c r="K4" s="2">
        <v>6</v>
      </c>
    </row>
    <row r="5" spans="1:10" ht="13.5" customHeight="1">
      <c r="A5" s="1">
        <v>20</v>
      </c>
      <c r="E5" s="2">
        <v>54223656</v>
      </c>
      <c r="J5" s="1">
        <v>1</v>
      </c>
    </row>
    <row r="6" spans="1:11" ht="13.5" customHeight="1">
      <c r="A6" s="1">
        <v>22</v>
      </c>
      <c r="E6" s="2">
        <f>E4+E5</f>
        <v>305976676</v>
      </c>
      <c r="K6" s="2">
        <f>+K4*J5/J4</f>
        <v>0.06</v>
      </c>
    </row>
    <row r="7" ht="13.5" customHeight="1">
      <c r="A7" s="1">
        <v>20</v>
      </c>
    </row>
    <row r="8" ht="13.5" customHeight="1">
      <c r="A8" s="1">
        <v>20</v>
      </c>
    </row>
    <row r="9" spans="1:11" ht="13.5" customHeight="1">
      <c r="A9" s="1">
        <v>19</v>
      </c>
      <c r="J9" s="2">
        <v>6</v>
      </c>
      <c r="K9" s="2">
        <v>100</v>
      </c>
    </row>
    <row r="10" spans="1:10" ht="13.5" customHeight="1">
      <c r="A10" s="1">
        <f>SUM(A1:A9)</f>
        <v>242</v>
      </c>
      <c r="C10" s="2">
        <f>91/242</f>
        <v>0.3760330578512397</v>
      </c>
      <c r="J10" s="2">
        <v>1</v>
      </c>
    </row>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printOptions/>
  <pageMargins left="0.7000000000000001" right="0.7000000000000001" top="0.75" bottom="0.75"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19"/>
  <sheetViews>
    <sheetView zoomScalePageLayoutView="0" workbookViewId="0" topLeftCell="A1">
      <selection activeCell="A23" sqref="A23"/>
    </sheetView>
  </sheetViews>
  <sheetFormatPr defaultColWidth="11.421875" defaultRowHeight="12.75"/>
  <cols>
    <col min="1" max="1" width="32.140625" style="0" customWidth="1"/>
    <col min="3" max="3" width="13.7109375" style="0" customWidth="1"/>
  </cols>
  <sheetData>
    <row r="1" spans="1:7" ht="23.25" thickBot="1">
      <c r="A1" s="13" t="s">
        <v>210</v>
      </c>
      <c r="B1" s="14" t="s">
        <v>211</v>
      </c>
      <c r="C1" s="14" t="s">
        <v>228</v>
      </c>
      <c r="D1" s="14" t="s">
        <v>212</v>
      </c>
      <c r="E1" s="14" t="s">
        <v>213</v>
      </c>
      <c r="F1" s="14" t="s">
        <v>214</v>
      </c>
      <c r="G1" s="14" t="s">
        <v>215</v>
      </c>
    </row>
    <row r="2" spans="1:7" ht="15.75" thickBot="1">
      <c r="A2" s="15" t="s">
        <v>116</v>
      </c>
      <c r="B2" s="9">
        <v>7</v>
      </c>
      <c r="C2" s="9">
        <v>10</v>
      </c>
      <c r="D2" s="10">
        <v>3</v>
      </c>
      <c r="E2" s="10">
        <v>3</v>
      </c>
      <c r="F2" s="10">
        <v>4</v>
      </c>
      <c r="G2" s="11">
        <v>0.59</v>
      </c>
    </row>
    <row r="3" spans="1:7" ht="15.75" thickBot="1">
      <c r="A3" s="15" t="s">
        <v>216</v>
      </c>
      <c r="B3" s="16"/>
      <c r="C3" s="16"/>
      <c r="D3" s="16"/>
      <c r="E3" s="16"/>
      <c r="F3" s="16"/>
      <c r="G3" s="17"/>
    </row>
    <row r="4" spans="1:7" ht="15.75" thickBot="1">
      <c r="A4" s="15" t="s">
        <v>217</v>
      </c>
      <c r="B4" s="9">
        <v>15</v>
      </c>
      <c r="C4" s="9">
        <v>18</v>
      </c>
      <c r="D4" s="10">
        <v>5</v>
      </c>
      <c r="E4" s="10">
        <v>0</v>
      </c>
      <c r="F4" s="10">
        <v>13</v>
      </c>
      <c r="G4" s="11">
        <v>0.88</v>
      </c>
    </row>
    <row r="5" spans="1:7" ht="15.75" thickBot="1">
      <c r="A5" s="15" t="s">
        <v>157</v>
      </c>
      <c r="B5" s="16">
        <v>17</v>
      </c>
      <c r="C5" s="9">
        <v>28</v>
      </c>
      <c r="D5" s="10">
        <v>4</v>
      </c>
      <c r="E5" s="10">
        <v>5</v>
      </c>
      <c r="F5" s="10">
        <v>19</v>
      </c>
      <c r="G5" s="11">
        <v>0.71</v>
      </c>
    </row>
    <row r="6" spans="1:7" ht="15.75" thickBot="1">
      <c r="A6" s="15" t="s">
        <v>158</v>
      </c>
      <c r="B6" s="16"/>
      <c r="C6" s="16"/>
      <c r="D6" s="16"/>
      <c r="E6" s="16"/>
      <c r="F6" s="16"/>
      <c r="G6" s="17"/>
    </row>
    <row r="7" spans="1:7" ht="15.75" thickBot="1">
      <c r="A7" s="15" t="s">
        <v>218</v>
      </c>
      <c r="B7" s="16"/>
      <c r="C7" s="16"/>
      <c r="D7" s="16"/>
      <c r="E7" s="16"/>
      <c r="F7" s="16"/>
      <c r="G7" s="17"/>
    </row>
    <row r="8" spans="1:7" ht="15.75" thickBot="1">
      <c r="A8" s="15" t="s">
        <v>146</v>
      </c>
      <c r="B8" s="16">
        <v>16</v>
      </c>
      <c r="C8" s="16">
        <v>30</v>
      </c>
      <c r="D8" s="16">
        <v>2</v>
      </c>
      <c r="E8" s="16">
        <v>21</v>
      </c>
      <c r="F8" s="16">
        <v>7</v>
      </c>
      <c r="G8" s="18">
        <v>0.3</v>
      </c>
    </row>
    <row r="9" spans="1:7" ht="15.75" thickBot="1">
      <c r="A9" s="15" t="s">
        <v>150</v>
      </c>
      <c r="B9" s="16"/>
      <c r="C9" s="16"/>
      <c r="D9" s="16"/>
      <c r="E9" s="16"/>
      <c r="F9" s="16"/>
      <c r="G9" s="17"/>
    </row>
    <row r="10" spans="1:7" ht="15.75" thickBot="1">
      <c r="A10" s="15" t="s">
        <v>169</v>
      </c>
      <c r="B10" s="16"/>
      <c r="C10" s="16"/>
      <c r="D10" s="16"/>
      <c r="E10" s="16"/>
      <c r="F10" s="16"/>
      <c r="G10" s="17"/>
    </row>
    <row r="11" spans="1:7" ht="15.75" thickBot="1">
      <c r="A11" s="15" t="s">
        <v>219</v>
      </c>
      <c r="B11" s="16"/>
      <c r="C11" s="16"/>
      <c r="D11" s="16"/>
      <c r="E11" s="16"/>
      <c r="F11" s="16"/>
      <c r="G11" s="17"/>
    </row>
    <row r="12" spans="1:7" ht="15.75" thickBot="1">
      <c r="A12" s="15" t="s">
        <v>220</v>
      </c>
      <c r="B12" s="16"/>
      <c r="C12" s="16"/>
      <c r="D12" s="16"/>
      <c r="E12" s="16"/>
      <c r="F12" s="16"/>
      <c r="G12" s="17"/>
    </row>
    <row r="13" spans="1:7" ht="15.75" thickBot="1">
      <c r="A13" s="15" t="s">
        <v>221</v>
      </c>
      <c r="B13" s="16"/>
      <c r="C13" s="16"/>
      <c r="D13" s="16"/>
      <c r="E13" s="16"/>
      <c r="F13" s="16"/>
      <c r="G13" s="17"/>
    </row>
    <row r="14" spans="1:7" ht="15.75" thickBot="1">
      <c r="A14" s="15" t="s">
        <v>222</v>
      </c>
      <c r="B14" s="16"/>
      <c r="C14" s="16"/>
      <c r="D14" s="16"/>
      <c r="E14" s="16"/>
      <c r="F14" s="16"/>
      <c r="G14" s="17"/>
    </row>
    <row r="15" spans="1:7" ht="15.75" thickBot="1">
      <c r="A15" s="15" t="s">
        <v>223</v>
      </c>
      <c r="B15" s="16"/>
      <c r="C15" s="16"/>
      <c r="D15" s="16"/>
      <c r="E15" s="16"/>
      <c r="F15" s="16"/>
      <c r="G15" s="17"/>
    </row>
    <row r="16" spans="1:7" ht="15.75" thickBot="1">
      <c r="A16" s="15" t="s">
        <v>224</v>
      </c>
      <c r="B16" s="16"/>
      <c r="C16" s="16"/>
      <c r="D16" s="16"/>
      <c r="E16" s="16"/>
      <c r="F16" s="16"/>
      <c r="G16" s="17"/>
    </row>
    <row r="17" spans="1:7" ht="15.75" thickBot="1">
      <c r="A17" s="15" t="s">
        <v>225</v>
      </c>
      <c r="B17" s="16"/>
      <c r="C17" s="16"/>
      <c r="D17" s="16"/>
      <c r="E17" s="16"/>
      <c r="F17" s="16"/>
      <c r="G17" s="17"/>
    </row>
    <row r="18" spans="1:7" ht="15.75" thickBot="1">
      <c r="A18" s="15" t="s">
        <v>226</v>
      </c>
      <c r="B18" s="9">
        <v>4</v>
      </c>
      <c r="C18" s="9">
        <v>4</v>
      </c>
      <c r="D18" s="10">
        <v>1</v>
      </c>
      <c r="E18" s="10">
        <v>2</v>
      </c>
      <c r="F18" s="10">
        <v>1</v>
      </c>
      <c r="G18" s="11">
        <v>0.35</v>
      </c>
    </row>
    <row r="19" spans="1:7" ht="15.75" thickBot="1">
      <c r="A19" s="12" t="s">
        <v>227</v>
      </c>
      <c r="B19" s="17"/>
      <c r="C19" s="17"/>
      <c r="D19" s="17"/>
      <c r="E19" s="17"/>
      <c r="F19" s="17"/>
      <c r="G19" s="17"/>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C4:G15"/>
  <sheetViews>
    <sheetView zoomScalePageLayoutView="0" workbookViewId="0" topLeftCell="A1">
      <selection activeCell="C6" sqref="C6"/>
    </sheetView>
  </sheetViews>
  <sheetFormatPr defaultColWidth="11.421875" defaultRowHeight="12.75"/>
  <sheetData>
    <row r="4" spans="3:4" ht="12.75">
      <c r="C4">
        <v>77</v>
      </c>
      <c r="D4" s="216">
        <v>1</v>
      </c>
    </row>
    <row r="5" spans="3:6" ht="12.75">
      <c r="C5">
        <v>30</v>
      </c>
      <c r="D5" s="501">
        <f>C5*D4/C4</f>
        <v>0.38961038961038963</v>
      </c>
      <c r="F5" s="216">
        <f>D4-D5</f>
        <v>0.6103896103896104</v>
      </c>
    </row>
    <row r="6" ht="12.75">
      <c r="C6" s="216"/>
    </row>
    <row r="7" ht="12.75">
      <c r="C7" s="216"/>
    </row>
    <row r="8" spans="3:4" ht="12.75">
      <c r="C8" s="216"/>
      <c r="D8" s="216">
        <v>1</v>
      </c>
    </row>
    <row r="9" spans="3:4" ht="12.75">
      <c r="C9" s="216"/>
      <c r="D9" s="216">
        <v>1</v>
      </c>
    </row>
    <row r="10" spans="3:4" ht="12.75">
      <c r="C10" s="216"/>
      <c r="D10" s="216">
        <v>1</v>
      </c>
    </row>
    <row r="11" spans="3:4" ht="12.75">
      <c r="C11" s="216"/>
      <c r="D11" s="216">
        <v>0.1</v>
      </c>
    </row>
    <row r="12" spans="4:7" ht="12.75">
      <c r="D12" s="216">
        <v>0.2</v>
      </c>
      <c r="G12" s="216">
        <v>0.7</v>
      </c>
    </row>
    <row r="13" spans="4:7" ht="12.75">
      <c r="D13" s="216">
        <v>0.1</v>
      </c>
      <c r="G13" s="216">
        <v>0.57</v>
      </c>
    </row>
    <row r="14" ht="12.75">
      <c r="D14" s="216">
        <v>0.2</v>
      </c>
    </row>
    <row r="15" ht="12.75">
      <c r="D15" s="216">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ericssonr</cp:lastModifiedBy>
  <cp:lastPrinted>2016-03-29T15:32:51Z</cp:lastPrinted>
  <dcterms:created xsi:type="dcterms:W3CDTF">2007-12-17T18:19:52Z</dcterms:created>
  <dcterms:modified xsi:type="dcterms:W3CDTF">2017-08-11T13:06:04Z</dcterms:modified>
  <cp:category/>
  <cp:version/>
  <cp:contentType/>
  <cp:contentStatus/>
  <cp:revision>1</cp:revision>
</cp:coreProperties>
</file>